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defaultThemeVersion="124226"/>
  <bookViews>
    <workbookView xWindow="240" yWindow="525" windowWidth="14805" windowHeight="7590" firstSheet="6" activeTab="18"/>
  </bookViews>
  <sheets>
    <sheet name="Abruzzo" sheetId="21" r:id="rId1"/>
    <sheet name="Basilicata" sheetId="4" r:id="rId2"/>
    <sheet name="Calabria" sheetId="5" r:id="rId3"/>
    <sheet name="Campania" sheetId="6" r:id="rId4"/>
    <sheet name="Emilia" sheetId="7" r:id="rId5"/>
    <sheet name="Friuli" sheetId="8" r:id="rId6"/>
    <sheet name="Lazio" sheetId="9" r:id="rId7"/>
    <sheet name="Liguria" sheetId="10" r:id="rId8"/>
    <sheet name="Lombardia" sheetId="11" r:id="rId9"/>
    <sheet name="Marche" sheetId="12" r:id="rId10"/>
    <sheet name="Molise" sheetId="13" r:id="rId11"/>
    <sheet name="Piemonte" sheetId="14" r:id="rId12"/>
    <sheet name="Puglia" sheetId="15" r:id="rId13"/>
    <sheet name="Sardegna" sheetId="17" r:id="rId14"/>
    <sheet name="Sicilia" sheetId="16" r:id="rId15"/>
    <sheet name="Toscana" sheetId="18" r:id="rId16"/>
    <sheet name="Umbria" sheetId="19" r:id="rId17"/>
    <sheet name="Valle d'Aosta" sheetId="22" r:id="rId18"/>
    <sheet name="Veneto" sheetId="20" r:id="rId19"/>
    <sheet name="Foglio2" sheetId="23" r:id="rId20"/>
  </sheets>
  <definedNames>
    <definedName name="_xlnm._FilterDatabase" localSheetId="0" hidden="1">Abruzzo!$B$2:$B$223</definedName>
    <definedName name="_xlnm._FilterDatabase" localSheetId="10" hidden="1">Molise!$B$2:$B$33</definedName>
    <definedName name="_xlnm._FilterDatabase" localSheetId="13" hidden="1">Sardegna!#REF!</definedName>
    <definedName name="_xlnm._FilterDatabase" localSheetId="18" hidden="1">Veneto!$B$1:$B$129</definedName>
    <definedName name="_xlnm.Print_Area" localSheetId="1">Basilicata!$A$2:$I$38</definedName>
  </definedNames>
  <calcPr calcId="145621"/>
</workbook>
</file>

<file path=xl/calcChain.xml><?xml version="1.0" encoding="utf-8"?>
<calcChain xmlns="http://schemas.openxmlformats.org/spreadsheetml/2006/main">
  <c r="B10" i="23" l="1"/>
  <c r="B15" i="23" l="1"/>
  <c r="I417" i="17"/>
  <c r="B20" i="23"/>
  <c r="I127" i="20"/>
  <c r="B11" i="23"/>
  <c r="B5" i="23"/>
  <c r="H56" i="14"/>
  <c r="K192" i="12"/>
  <c r="H221" i="11"/>
  <c r="J3" i="6"/>
  <c r="J4" i="6"/>
  <c r="J5" i="6"/>
  <c r="J6" i="6"/>
  <c r="J7" i="6"/>
  <c r="J8" i="6"/>
  <c r="J9" i="6"/>
  <c r="J10" i="6"/>
  <c r="J11" i="6"/>
  <c r="J12" i="6"/>
  <c r="J13" i="6"/>
  <c r="J14" i="6"/>
  <c r="J15" i="6"/>
  <c r="J16" i="6"/>
  <c r="J17" i="6"/>
  <c r="J18" i="6"/>
  <c r="J19" i="6"/>
  <c r="J20" i="6"/>
  <c r="J21" i="6"/>
  <c r="J22" i="6"/>
  <c r="J23" i="6"/>
  <c r="J24"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69" i="6"/>
  <c r="J170" i="6"/>
  <c r="J171" i="6"/>
  <c r="J172" i="6"/>
  <c r="J173" i="6"/>
  <c r="J174" i="6"/>
  <c r="J175" i="6"/>
  <c r="J176" i="6"/>
  <c r="J177" i="6"/>
  <c r="J178" i="6"/>
  <c r="J179" i="6"/>
  <c r="J180" i="6"/>
  <c r="J181" i="6"/>
  <c r="J182" i="6"/>
  <c r="J183" i="6"/>
  <c r="J184" i="6"/>
  <c r="J185" i="6"/>
  <c r="J186" i="6"/>
  <c r="J187" i="6"/>
  <c r="J188" i="6"/>
  <c r="J189" i="6"/>
  <c r="J190" i="6"/>
  <c r="J191" i="6"/>
  <c r="J192" i="6"/>
  <c r="J193" i="6"/>
  <c r="J194" i="6"/>
  <c r="J195" i="6"/>
  <c r="J196" i="6"/>
  <c r="J197" i="6"/>
  <c r="J198" i="6"/>
  <c r="J199" i="6"/>
  <c r="J200" i="6"/>
  <c r="J201" i="6"/>
  <c r="J202" i="6"/>
  <c r="J203" i="6"/>
  <c r="J204" i="6"/>
  <c r="J205" i="6"/>
  <c r="J206" i="6"/>
  <c r="J207" i="6"/>
  <c r="J208" i="6"/>
  <c r="J209" i="6"/>
  <c r="J210" i="6"/>
  <c r="J211" i="6"/>
  <c r="J212" i="6"/>
  <c r="J213" i="6"/>
  <c r="J214" i="6"/>
  <c r="J215" i="6"/>
  <c r="J216" i="6"/>
  <c r="J217" i="6"/>
  <c r="J218" i="6"/>
  <c r="J219" i="6"/>
  <c r="J220" i="6"/>
  <c r="J221" i="6"/>
  <c r="J222" i="6"/>
  <c r="J223" i="6"/>
  <c r="J224" i="6"/>
  <c r="J225" i="6"/>
  <c r="J226" i="6"/>
  <c r="J227" i="6"/>
  <c r="J228" i="6"/>
  <c r="J229" i="6"/>
  <c r="J230" i="6"/>
  <c r="J231" i="6"/>
  <c r="J232" i="6"/>
  <c r="J233" i="6"/>
  <c r="J234" i="6"/>
  <c r="J235" i="6"/>
  <c r="J236" i="6"/>
  <c r="J237" i="6"/>
  <c r="J238" i="6"/>
  <c r="J239" i="6"/>
  <c r="J240" i="6"/>
  <c r="J241" i="6"/>
  <c r="J242" i="6"/>
  <c r="J243" i="6"/>
  <c r="J244" i="6"/>
  <c r="J245" i="6"/>
  <c r="J246" i="6"/>
  <c r="J247" i="6"/>
  <c r="J248" i="6"/>
  <c r="J249" i="6"/>
  <c r="J250" i="6"/>
  <c r="J251" i="6"/>
  <c r="J252" i="6"/>
  <c r="J253" i="6"/>
  <c r="J254" i="6"/>
  <c r="J255" i="6"/>
  <c r="J256" i="6"/>
  <c r="J257" i="6"/>
  <c r="J258" i="6"/>
  <c r="J259" i="6"/>
  <c r="J260" i="6"/>
  <c r="J261" i="6"/>
  <c r="J262" i="6"/>
  <c r="J263" i="6"/>
  <c r="J264" i="6"/>
  <c r="J265" i="6"/>
  <c r="J266" i="6"/>
  <c r="J267" i="6"/>
  <c r="J268" i="6"/>
  <c r="J269" i="6"/>
  <c r="J270" i="6"/>
  <c r="J271" i="6"/>
  <c r="J272" i="6"/>
  <c r="J273" i="6"/>
  <c r="J274" i="6"/>
  <c r="J275" i="6"/>
  <c r="J276" i="6"/>
  <c r="J277" i="6"/>
  <c r="J278" i="6"/>
  <c r="J279" i="6"/>
  <c r="J280" i="6"/>
  <c r="J281" i="6"/>
  <c r="J282" i="6"/>
  <c r="J283" i="6"/>
  <c r="J284" i="6"/>
  <c r="J285" i="6"/>
  <c r="J286" i="6"/>
  <c r="J287" i="6"/>
  <c r="J288" i="6"/>
  <c r="J289" i="6"/>
  <c r="J290" i="6"/>
  <c r="J291" i="6"/>
  <c r="J292" i="6"/>
  <c r="J293" i="6"/>
  <c r="J294" i="6"/>
  <c r="J295" i="6"/>
  <c r="J296" i="6"/>
  <c r="A4" i="6"/>
  <c r="A5" i="6"/>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B19" i="23"/>
  <c r="H97" i="19"/>
  <c r="B18" i="23"/>
  <c r="B17" i="23"/>
  <c r="H499" i="18"/>
  <c r="B16" i="23"/>
  <c r="K116" i="16"/>
  <c r="B14" i="23"/>
  <c r="B13" i="23"/>
  <c r="B12" i="23"/>
  <c r="B9" i="23"/>
  <c r="B8" i="23"/>
  <c r="B7" i="23"/>
  <c r="B6" i="23"/>
  <c r="B4" i="23"/>
  <c r="B3" i="23"/>
  <c r="B21" i="23"/>
  <c r="B2" i="23"/>
  <c r="G635" i="15"/>
  <c r="H45" i="10"/>
  <c r="H23" i="10"/>
  <c r="H18" i="10"/>
  <c r="H6" i="10"/>
  <c r="L63" i="21"/>
  <c r="I7" i="22"/>
  <c r="H229" i="8"/>
  <c r="L55" i="21"/>
  <c r="L41" i="21"/>
  <c r="L31" i="21"/>
  <c r="L27" i="21"/>
  <c r="L26" i="21"/>
  <c r="L25" i="21"/>
  <c r="L24" i="21"/>
  <c r="L21" i="21"/>
  <c r="L20" i="21"/>
  <c r="L19" i="21"/>
  <c r="L17" i="21"/>
  <c r="L14" i="21"/>
  <c r="L13" i="21"/>
  <c r="L8" i="21"/>
  <c r="L7" i="21"/>
  <c r="I32" i="13"/>
  <c r="H84" i="10"/>
  <c r="G12" i="9"/>
  <c r="G292" i="9"/>
  <c r="H297" i="7"/>
  <c r="J296" i="7"/>
  <c r="J295" i="7"/>
  <c r="J294" i="7"/>
  <c r="J293" i="7"/>
  <c r="J292" i="7"/>
  <c r="J291" i="7"/>
  <c r="J290" i="7"/>
  <c r="J289" i="7"/>
  <c r="J288" i="7"/>
  <c r="J287" i="7"/>
  <c r="J286" i="7"/>
  <c r="J285" i="7"/>
  <c r="J284" i="7"/>
  <c r="J283" i="7"/>
  <c r="J282" i="7"/>
  <c r="J281" i="7"/>
  <c r="J280" i="7"/>
  <c r="J279" i="7"/>
  <c r="J278" i="7"/>
  <c r="J277" i="7"/>
  <c r="J276" i="7"/>
  <c r="J275" i="7"/>
  <c r="J274" i="7"/>
  <c r="J273" i="7"/>
  <c r="J272" i="7"/>
  <c r="J271" i="7"/>
  <c r="J270" i="7"/>
  <c r="J269" i="7"/>
  <c r="J268" i="7"/>
  <c r="J267" i="7"/>
  <c r="J266" i="7"/>
  <c r="J265" i="7"/>
  <c r="J264" i="7"/>
  <c r="J263" i="7"/>
  <c r="J262" i="7"/>
  <c r="J261" i="7"/>
  <c r="J260" i="7"/>
  <c r="J259" i="7"/>
  <c r="J258" i="7"/>
  <c r="J257" i="7"/>
  <c r="J256" i="7"/>
  <c r="J255" i="7"/>
  <c r="J254" i="7"/>
  <c r="J253" i="7"/>
  <c r="J252" i="7"/>
  <c r="J251" i="7"/>
  <c r="J250" i="7"/>
  <c r="J249" i="7"/>
  <c r="J248" i="7"/>
  <c r="J247" i="7"/>
  <c r="J246" i="7"/>
  <c r="J245" i="7"/>
  <c r="J244" i="7"/>
  <c r="J243" i="7"/>
  <c r="J242" i="7"/>
  <c r="J241" i="7"/>
  <c r="J240" i="7"/>
  <c r="J239" i="7"/>
  <c r="J238" i="7"/>
  <c r="J237" i="7"/>
  <c r="J236" i="7"/>
  <c r="J235" i="7"/>
  <c r="J234" i="7"/>
  <c r="J233" i="7"/>
  <c r="J232" i="7"/>
  <c r="J231" i="7"/>
  <c r="J230" i="7"/>
  <c r="J229" i="7"/>
  <c r="J228" i="7"/>
  <c r="J227" i="7"/>
  <c r="J226" i="7"/>
  <c r="J225" i="7"/>
  <c r="J224" i="7"/>
  <c r="J223" i="7"/>
  <c r="J222" i="7"/>
  <c r="J221" i="7"/>
  <c r="J220" i="7"/>
  <c r="J219" i="7"/>
  <c r="J218" i="7"/>
  <c r="J217" i="7"/>
  <c r="J216" i="7"/>
  <c r="J215" i="7"/>
  <c r="J214" i="7"/>
  <c r="J213" i="7"/>
  <c r="J212" i="7"/>
  <c r="J211" i="7"/>
  <c r="J210" i="7"/>
  <c r="J209" i="7"/>
  <c r="J208" i="7"/>
  <c r="J207" i="7"/>
  <c r="J206" i="7"/>
  <c r="J205" i="7"/>
  <c r="J204" i="7"/>
  <c r="J203" i="7"/>
  <c r="J202" i="7"/>
  <c r="J201" i="7"/>
  <c r="J200" i="7"/>
  <c r="J199" i="7"/>
  <c r="J198" i="7"/>
  <c r="J197" i="7"/>
  <c r="J196" i="7"/>
  <c r="J195" i="7"/>
  <c r="J194" i="7"/>
  <c r="J193" i="7"/>
  <c r="J192" i="7"/>
  <c r="J191" i="7"/>
  <c r="J190" i="7"/>
  <c r="J189" i="7"/>
  <c r="J188" i="7"/>
  <c r="J187" i="7"/>
  <c r="J186" i="7"/>
  <c r="J185" i="7"/>
  <c r="J184" i="7"/>
  <c r="J183" i="7"/>
  <c r="J182" i="7"/>
  <c r="J181" i="7"/>
  <c r="J180" i="7"/>
  <c r="J179" i="7"/>
  <c r="J178" i="7"/>
  <c r="J177" i="7"/>
  <c r="J176" i="7"/>
  <c r="J175" i="7"/>
  <c r="J174" i="7"/>
  <c r="J173" i="7"/>
  <c r="J172" i="7"/>
  <c r="J171" i="7"/>
  <c r="J170" i="7"/>
  <c r="J169" i="7"/>
  <c r="J168" i="7"/>
  <c r="J167" i="7"/>
  <c r="J166" i="7"/>
  <c r="J165" i="7"/>
  <c r="J164" i="7"/>
  <c r="J163" i="7"/>
  <c r="J162" i="7"/>
  <c r="J161" i="7"/>
  <c r="J160" i="7"/>
  <c r="J159" i="7"/>
  <c r="J158" i="7"/>
  <c r="J157" i="7"/>
  <c r="J156" i="7"/>
  <c r="J155" i="7"/>
  <c r="J154" i="7"/>
  <c r="J153" i="7"/>
  <c r="J152" i="7"/>
  <c r="J151" i="7"/>
  <c r="J150" i="7"/>
  <c r="J149" i="7"/>
  <c r="J148" i="7"/>
  <c r="J147" i="7"/>
  <c r="J146" i="7"/>
  <c r="J145" i="7"/>
  <c r="J144" i="7"/>
  <c r="J143" i="7"/>
  <c r="J142" i="7"/>
  <c r="J141" i="7"/>
  <c r="J140" i="7"/>
  <c r="J139" i="7"/>
  <c r="J138" i="7"/>
  <c r="J137" i="7"/>
  <c r="J136" i="7"/>
  <c r="J135" i="7"/>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1" i="7"/>
  <c r="J10" i="7"/>
  <c r="J9" i="7"/>
  <c r="J8" i="7"/>
  <c r="J7" i="7"/>
  <c r="J6" i="7"/>
  <c r="J5" i="7"/>
  <c r="J4" i="7"/>
  <c r="J3" i="7"/>
  <c r="H203" i="5"/>
  <c r="G198" i="5"/>
  <c r="G185" i="5"/>
  <c r="G167" i="5"/>
  <c r="G144" i="5"/>
  <c r="G136" i="5"/>
  <c r="G134" i="5"/>
  <c r="G12" i="5"/>
  <c r="G11" i="5"/>
  <c r="G203" i="5"/>
  <c r="I39" i="4"/>
</calcChain>
</file>

<file path=xl/comments1.xml><?xml version="1.0" encoding="utf-8"?>
<comments xmlns="http://schemas.openxmlformats.org/spreadsheetml/2006/main">
  <authors>
    <author>Autore</author>
  </authors>
  <commentList>
    <comment ref="F292" authorId="0">
      <text>
        <r>
          <rPr>
            <sz val="10"/>
            <color rgb="FF000000"/>
            <rFont val="Arial"/>
            <family val="2"/>
          </rPr>
          <t>L'utente ha modificato questo valore.</t>
        </r>
      </text>
    </comment>
  </commentList>
</comments>
</file>

<file path=xl/sharedStrings.xml><?xml version="1.0" encoding="utf-8"?>
<sst xmlns="http://schemas.openxmlformats.org/spreadsheetml/2006/main" count="20670" uniqueCount="9491">
  <si>
    <t>BERNALDA</t>
  </si>
  <si>
    <t>POLICORO</t>
  </si>
  <si>
    <t>RAPONE</t>
  </si>
  <si>
    <t>TURSI</t>
  </si>
  <si>
    <t>A1</t>
  </si>
  <si>
    <t>A3</t>
  </si>
  <si>
    <t>B</t>
  </si>
  <si>
    <t>D</t>
  </si>
  <si>
    <t>MATERA PROV.</t>
  </si>
  <si>
    <t>C2</t>
  </si>
  <si>
    <t>C1</t>
  </si>
  <si>
    <t>POTENZA PROV.</t>
  </si>
  <si>
    <t xml:space="preserve">A6 </t>
  </si>
  <si>
    <t>ROCCANOVA</t>
  </si>
  <si>
    <t>RIONERO IN VULTURE</t>
  </si>
  <si>
    <t xml:space="preserve">MIGLIONICO </t>
  </si>
  <si>
    <t>NOVA SIRI</t>
  </si>
  <si>
    <t>RAPOLLA</t>
  </si>
  <si>
    <t>CRACO</t>
  </si>
  <si>
    <t>CHIAROMONTE</t>
  </si>
  <si>
    <t>ALBANO DI LUCANIA</t>
  </si>
  <si>
    <t>MONTESCAGLIOSO</t>
  </si>
  <si>
    <t>MONTALBANO JONICO</t>
  </si>
  <si>
    <t>BELLA</t>
  </si>
  <si>
    <t>PATERNO</t>
  </si>
  <si>
    <t xml:space="preserve">VIGGIANELLO </t>
  </si>
  <si>
    <t xml:space="preserve">Adeguamento sicurezza e impianti </t>
  </si>
  <si>
    <t>A 6</t>
  </si>
  <si>
    <t>PIANO TRIENNALE DI EDILIZIA SCOLASTICA 2018/2020 ex D.I. 03/01/2018</t>
  </si>
  <si>
    <t>ENTE Comune/Provincia</t>
  </si>
  <si>
    <t>DENOMINAZIONE SCUOLA</t>
  </si>
  <si>
    <t>INTERVENTO</t>
  </si>
  <si>
    <t>Edificio scolastico "San Giovanni Bosco"</t>
  </si>
  <si>
    <t xml:space="preserve">Lavori di adeguamento alle norme vigenti degli impianti della scuola </t>
  </si>
  <si>
    <t xml:space="preserve">Lavori di adeguamento impiantistico e messa in sicurezza ai fini dell'agibilità della scuola </t>
  </si>
  <si>
    <t xml:space="preserve">Messa in sicurezza e riqualificazione </t>
  </si>
  <si>
    <t>Liceo Umanistico "T.Stigliani" di Matera</t>
  </si>
  <si>
    <t>Lavori di adeguamento sismico  - lotto funzionale corpo A</t>
  </si>
  <si>
    <t>Liceo classico "Duni" di Matera</t>
  </si>
  <si>
    <t>Lavori di adeguamento sismico -lotto funzionale -corpo B</t>
  </si>
  <si>
    <t xml:space="preserve">Costruzione nuova sede </t>
  </si>
  <si>
    <t xml:space="preserve">Alberghiero  di Matera in via  Matarazzo </t>
  </si>
  <si>
    <t>Ampliamento per sopraelevazione</t>
  </si>
  <si>
    <t xml:space="preserve">Riqualificazione </t>
  </si>
  <si>
    <t xml:space="preserve">Riqualificazione dell'edificio pubblico ad uso scolastico </t>
  </si>
  <si>
    <t>Ricostruzione -Terzo Lotto funzionale</t>
  </si>
  <si>
    <t>Ampliamento della scuola mediante realizzazione della palestra polifunzionale</t>
  </si>
  <si>
    <t xml:space="preserve">Lavori di adeguamento funzionale </t>
  </si>
  <si>
    <t>Realizzazione di interventi di messa in sicurezza e riqualificazione mediante l'adeguamento sismico delle strutture dell'edificio pubblico ad uso scolastico</t>
  </si>
  <si>
    <t xml:space="preserve">Intervento di messa in sicurezza e riqualificazione </t>
  </si>
  <si>
    <t xml:space="preserve">plesso scolastico omnicomprensivo di Viggianello </t>
  </si>
  <si>
    <t xml:space="preserve">Adeguamento sismico dell'edificio pubblico ad uso scolastico </t>
  </si>
  <si>
    <t xml:space="preserve">Intervento finalizzato  all'adeguamento a norma degli impianti tecnologici esistenti,alla sicurezza antincendio ed al raggiungimento della funzionalità </t>
  </si>
  <si>
    <t xml:space="preserve">Lavori di ampliamento </t>
  </si>
  <si>
    <t xml:space="preserve">Nuova costruzione per sostituzione di corpi dell'edificio denominato Mediafor, destinati alle attività didattiche </t>
  </si>
  <si>
    <t>Ampliamento mediante nuova costruzione della palestra polifunzionale scolastica</t>
  </si>
  <si>
    <t xml:space="preserve">Interventi di riqualificazione </t>
  </si>
  <si>
    <t xml:space="preserve">IMPORTO                           DI                              PROGETTO </t>
  </si>
  <si>
    <t>IMPORTO                            DI                           FINANZIAMENTO</t>
  </si>
  <si>
    <t>PROV.</t>
  </si>
  <si>
    <t>PZ</t>
  </si>
  <si>
    <t>MT</t>
  </si>
  <si>
    <t xml:space="preserve">Liceo Classico di Nova Siri </t>
  </si>
  <si>
    <t>Istituto Comprensivo Bella centro</t>
  </si>
  <si>
    <t>Istituto d'Istruzione secondaria in via Zara a Potenza I.M. Eman. Gianturco</t>
  </si>
  <si>
    <t xml:space="preserve">Istituto comprensivio statale "Albino Pierro" -scuola media </t>
  </si>
  <si>
    <t>Scuola dell'infanzia e primaria "Lorenzo Milani"</t>
  </si>
  <si>
    <t xml:space="preserve">Scuola Papa Giovanni XXIII sita in Via Manzoni </t>
  </si>
  <si>
    <t xml:space="preserve">Lavori di miglioramento  sismico corpo  palestra ed uffici amministrativi </t>
  </si>
  <si>
    <t xml:space="preserve">Istituto Professionale "Giovanni Giorgi" di Potenza </t>
  </si>
  <si>
    <t xml:space="preserve">Plesso scolastico dell'Istituto comprensivo </t>
  </si>
  <si>
    <t>Plesso scolastico Scuola Media "Mons. Alfredo Caselle"</t>
  </si>
  <si>
    <t xml:space="preserve">Edificio scolastico "Umberto Zanotti Bianco" </t>
  </si>
  <si>
    <t xml:space="preserve">Scuola di Metaponto Borgo </t>
  </si>
  <si>
    <t xml:space="preserve">Scuola primaria e secondaria </t>
  </si>
  <si>
    <t>Scuola primaria "Aldo Moro" di Bernalda</t>
  </si>
  <si>
    <t>Scuola media "Francesco Lomonaco"</t>
  </si>
  <si>
    <t xml:space="preserve">Lavori di adeguamento impiantistico e messa in sicurezza ai fini dell'agibilità </t>
  </si>
  <si>
    <t>Scuola media statale "Carlo Salinari"</t>
  </si>
  <si>
    <t xml:space="preserve">Scuola elementare in via A. Moro </t>
  </si>
  <si>
    <t xml:space="preserve">Scuola media di Craco in Via XXV Aprile </t>
  </si>
  <si>
    <t>Costruzione palestra</t>
  </si>
  <si>
    <t xml:space="preserve">Scuola dell'infanzia c/da Gaudo  </t>
  </si>
  <si>
    <t>Istituto d'Istruzione secondaria in via Anzio a Potenza    "ITC Nitti-Falcone"</t>
  </si>
  <si>
    <t>Efficientamento energetico</t>
  </si>
  <si>
    <t>Plesso scolastico "Santa Lucia"</t>
  </si>
  <si>
    <t>CODICE  EDIFICIO  ARES</t>
  </si>
  <si>
    <t>0760660439     PZAA89502</t>
  </si>
  <si>
    <t xml:space="preserve">Scuola dell'infanzia di "Matine  Angeliche" Bernalda </t>
  </si>
  <si>
    <t>TIPOLOGIA INTERVENTO (bando)</t>
  </si>
  <si>
    <t>Riqualificazione ed adeguamento tecnico-funzionale - Esecutivo</t>
  </si>
  <si>
    <t>0770170113</t>
  </si>
  <si>
    <t>GRASSANO</t>
  </si>
  <si>
    <t>0770110758</t>
  </si>
  <si>
    <t>TRAMUTOLA</t>
  </si>
  <si>
    <t>0760960134</t>
  </si>
  <si>
    <t>ALIANO</t>
  </si>
  <si>
    <t>0770020145</t>
  </si>
  <si>
    <t xml:space="preserve">MATERA </t>
  </si>
  <si>
    <t>0760140159</t>
  </si>
  <si>
    <t>0770030656</t>
  </si>
  <si>
    <t>SANT'ARCANGELO</t>
  </si>
  <si>
    <t>Scuola dell'Infanzia via L. Da Vinci</t>
  </si>
  <si>
    <t>0760800113</t>
  </si>
  <si>
    <t>FILIANO</t>
  </si>
  <si>
    <t>0760320403</t>
  </si>
  <si>
    <t>Scuola dell'Infanzia e Primaria Salvo D'Acquisto</t>
  </si>
  <si>
    <t>Scuola Media di via Capitano Pirrone. Corpi B1 e D</t>
  </si>
  <si>
    <t>Istituto Comprensivo in corso Vittorio Emanuele - Plesso Dante Alighieri</t>
  </si>
  <si>
    <t>Scuola Secondaria I° grado in via Ferroni</t>
  </si>
  <si>
    <t>Scuola Secondaria di I° grado Carlo LEVI</t>
  </si>
  <si>
    <t>Abbattimento barriere architettoniche   Esecutivo</t>
  </si>
  <si>
    <t>Plesso Scolastico via Guida - Rione AGNA</t>
  </si>
  <si>
    <t>Scuola Secondaria di I° grado corpi A e C</t>
  </si>
  <si>
    <t>Adeguamento sismico e messa in sicurezza     Esecutivo</t>
  </si>
  <si>
    <t>0760910458</t>
  </si>
  <si>
    <t>PZEE89001R    0760970138</t>
  </si>
  <si>
    <t>PZMM815023    0760640438</t>
  </si>
  <si>
    <t>PZ000869    0761000869</t>
  </si>
  <si>
    <t>PZ100632     0760120632</t>
  </si>
  <si>
    <t>MT170180     0770170180</t>
  </si>
  <si>
    <t>VIETRI Di Potenza</t>
  </si>
  <si>
    <t>Istituto Tecnico Commerciale e Geometri - Corpo D ITCG Bernalda</t>
  </si>
  <si>
    <t>Demolizione e ricostruzione di corpi B1 e D   Definitivo - Progetto definitivo</t>
  </si>
  <si>
    <t>Adeguamento sismico con demolizione - Prog. definitivo</t>
  </si>
  <si>
    <t>Lavori di adeguamento sismico e ristrutturazione edilizia -  Prog. esecutivo</t>
  </si>
  <si>
    <t>Lavori di adeguamento sismico del plesso Dante Alighieri - Prog. fattibilità</t>
  </si>
  <si>
    <t>Lavori adeguamento alle norme igienico-sanitarie e abbattimento barriere architettoniche - Prog. Fattibilità (preliminare alla data )</t>
  </si>
  <si>
    <t>Lavori di adeguamento impiantistico recupero laboratori  - Prog. Esecutivo</t>
  </si>
  <si>
    <t>Ente</t>
  </si>
  <si>
    <t>Codice edificio Anagrafe</t>
  </si>
  <si>
    <t>Istituto scolastico</t>
  </si>
  <si>
    <t>Tipologia intervento</t>
  </si>
  <si>
    <t>Livello di progettazione</t>
  </si>
  <si>
    <t>Importo di finanziamento richiesto</t>
  </si>
  <si>
    <t>Importo cofinanziamento</t>
  </si>
  <si>
    <t>COMUNE - CETRARO</t>
  </si>
  <si>
    <t>0780401062</t>
  </si>
  <si>
    <t>CSMM872015 SEC. I - CETRARO-</t>
  </si>
  <si>
    <t>ADEGUAMENTO SISMICO</t>
  </si>
  <si>
    <t>DEFINITIVO</t>
  </si>
  <si>
    <t>COMUNE - SOVERIA SIMERI</t>
  </si>
  <si>
    <t>0791390526</t>
  </si>
  <si>
    <t>CZMM83802E SEC. I - SOVERIA SIMERI-</t>
  </si>
  <si>
    <t>COMUNE - SANTA MARIA DEL CEDRO</t>
  </si>
  <si>
    <t>0781321429</t>
  </si>
  <si>
    <t>CSAA83702P INFANZIA - MARCELLINA-</t>
  </si>
  <si>
    <t>COMUNE - CONFLENTI</t>
  </si>
  <si>
    <t>0790330264</t>
  </si>
  <si>
    <t>CZAA81404X INFANZIA - CONFLENTI-CZEE814045 PRIMARIA - CONFLENTI-CZMM814033 SEC. I - BUTERA CONFLENTI-</t>
  </si>
  <si>
    <t>COMUNE - VERBICARO</t>
  </si>
  <si>
    <t>0781530951</t>
  </si>
  <si>
    <t>CSEE837075 PRIMARIA - OROLOG.-CSMM83703X SEC. I - VERBICARO-</t>
  </si>
  <si>
    <t>COMUNE - ALTOMONTE</t>
  </si>
  <si>
    <t>0780091435</t>
  </si>
  <si>
    <t>CSEE87502P PRIMARIA - MORBONE-</t>
  </si>
  <si>
    <t>DEMOLIZIONE E RICOSTRUZIONE</t>
  </si>
  <si>
    <t>COMUNE - MELISSA</t>
  </si>
  <si>
    <t>[KRIC818006 - KREE818018] - PRIMARIA - MELISSA -</t>
  </si>
  <si>
    <t>0781321431</t>
  </si>
  <si>
    <t>CSEE83702X PRIMARIA - MARCELLINA-</t>
  </si>
  <si>
    <t>COMUNE - MONTEGIORDANO</t>
  </si>
  <si>
    <t>0780820309</t>
  </si>
  <si>
    <t>CSAA850069 MONTEGIORDANO CENTRO-CSEE85007G MONTEGIORDANO CENTRO-</t>
  </si>
  <si>
    <t>COMUNE - ROSSANO</t>
  </si>
  <si>
    <t>0781081447</t>
  </si>
  <si>
    <t>CSAA8AQ04B ROSSANO IC 4 - DONNANNA-</t>
  </si>
  <si>
    <t>ADEGUAMENTO, DEMOLIZIONE E RICOSTRUZIONE</t>
  </si>
  <si>
    <t>COMUNE - SAN VINCENZO LA COSTA</t>
  </si>
  <si>
    <t>0781350937</t>
  </si>
  <si>
    <t>-</t>
  </si>
  <si>
    <t>COMUNE - ANOIA</t>
  </si>
  <si>
    <t>0800030001</t>
  </si>
  <si>
    <t>RCIC82300D IC - MAROPATI-GIFFONE-RCMM82301E SEC. I - ANOIA-</t>
  </si>
  <si>
    <t>COMUNE - ALBI</t>
  </si>
  <si>
    <t>0790020767</t>
  </si>
  <si>
    <t>CZEE87303X PRIMARIA - ALBI-</t>
  </si>
  <si>
    <t>COMUNE - CHIARAVALLE CENTRALE</t>
  </si>
  <si>
    <t>0790290093</t>
  </si>
  <si>
    <t>CZAA871077 INFANZIA - PIRIVOGLIA-CZEE871049 PRIMARIA - PIRIVOGLIA-</t>
  </si>
  <si>
    <t>COMUNE - SIDERNO</t>
  </si>
  <si>
    <t>0800880590</t>
  </si>
  <si>
    <t>RCMM86601C SEC. I - ALVARO-</t>
  </si>
  <si>
    <t>COMUNE - SAN PIETRO APOSTOLO</t>
  </si>
  <si>
    <t>0791150001</t>
  </si>
  <si>
    <t>CZAA86501N INFANZIA - SAN PIETRO APOSTOLO-</t>
  </si>
  <si>
    <t>COMUNE - PALERMITI</t>
  </si>
  <si>
    <t>0790890520</t>
  </si>
  <si>
    <t>CZMM843055 SEC. I - PALERMITI IC CHIARAVALLE ALVARO-</t>
  </si>
  <si>
    <t>ADEGUAMENTO IMPIANTI</t>
  </si>
  <si>
    <t>ESECUTIVO</t>
  </si>
  <si>
    <t>COMUNE - SIMBARIO</t>
  </si>
  <si>
    <t>[VVIC83500G - VVAA83505L] - INFANZIA - VIA DANTE ALIGHIERI - [VVIC83500G - VVEE83505T] - PRIMARIA - SIMBARIO -</t>
  </si>
  <si>
    <t>COMUNE - SCALEA</t>
  </si>
  <si>
    <t>0781380378</t>
  </si>
  <si>
    <t>CSAA8AY029 SCALEA - CENTRO/VIA LAURO-</t>
  </si>
  <si>
    <t>COMUNE - FRANCICA</t>
  </si>
  <si>
    <t>[VVIC81200V - VVMM812021] - SEC. I - FRANCICA -</t>
  </si>
  <si>
    <t>COMUNE - LAUREANA DI BORRELLO</t>
  </si>
  <si>
    <t>0800420128</t>
  </si>
  <si>
    <t>RCMM84801V SEC. I - G. B. MARZANO-</t>
  </si>
  <si>
    <t>COMUNE - BOTRICELLO</t>
  </si>
  <si>
    <t>0790120542</t>
  </si>
  <si>
    <t>CZEE842027 PRIMARIA - BOTRICELLO-CZIC842004 IC - BOTRICELLO-CZMM842026 SEC. I - BOTRICELLO-</t>
  </si>
  <si>
    <t>COMUNE - TREBISACCE</t>
  </si>
  <si>
    <t>0781500950</t>
  </si>
  <si>
    <t>CSIC8A000R IC - TREBISACCE-CSMM8A001T SM TREBISACCE-</t>
  </si>
  <si>
    <t>COMUNE - CARAFFA DEL BIANCO</t>
  </si>
  <si>
    <t>0800210560</t>
  </si>
  <si>
    <t>RCEE84403P PRIMARIA - CARAFFA-RCMM84402L SEC. I - CORRADO ALVARO-</t>
  </si>
  <si>
    <t>0781531443</t>
  </si>
  <si>
    <t>CSAA83706V INFANZIA - CENTRO-</t>
  </si>
  <si>
    <t>COMUNE - FALCONARA ALBANESE</t>
  </si>
  <si>
    <t>0780520914</t>
  </si>
  <si>
    <t>COMUNE - PRAIA A MARE</t>
  </si>
  <si>
    <t>0781011034</t>
  </si>
  <si>
    <t>COMUNE - LOCRI</t>
  </si>
  <si>
    <t>0800431147</t>
  </si>
  <si>
    <t>RCIC853009 IC - SORACE MARESCA-RCMM85301A SEC. I - F SORACE MARESCA-</t>
  </si>
  <si>
    <t>COMUNE - SAMO</t>
  </si>
  <si>
    <t>0800700565</t>
  </si>
  <si>
    <t>RCEE84406T PRIMARIA - SAMO-RCMM84403N SEC. I - VIA LA VERDE-</t>
  </si>
  <si>
    <t>COMUNE - SAN NICOLA ARCELLA</t>
  </si>
  <si>
    <t>0781250887</t>
  </si>
  <si>
    <t>CSMM8AU037 SM S.NICOLA A. (IC- PRAIA A M.)-</t>
  </si>
  <si>
    <t>0781010642</t>
  </si>
  <si>
    <t>CSEE8AU027 PRAIA A MARE IC - VIA VERDI-CSIC8AU004 IC - PRAIA A MARE-</t>
  </si>
  <si>
    <t>COMUNE - SOVERATO</t>
  </si>
  <si>
    <t>0791370376</t>
  </si>
  <si>
    <t>CZAA869011 INFANZIA - PADRE PIO-</t>
  </si>
  <si>
    <t>COMUNE - ACQUARO</t>
  </si>
  <si>
    <t>1020010487</t>
  </si>
  <si>
    <t>(VVEE80309E) - Primaria - ACQUARO(VVAA803066) - Infanzia - VIA LUCIFERO</t>
  </si>
  <si>
    <t>PRELIMINARE CON VERIFICA VULNERABILITA' SISMICA</t>
  </si>
  <si>
    <t>COMUNE - AFRICO</t>
  </si>
  <si>
    <t>0800010568</t>
  </si>
  <si>
    <t>(RCMM81003E) - Sec. I - VIA PROVINCIALE</t>
  </si>
  <si>
    <t>COMUNE - ARENA</t>
  </si>
  <si>
    <t>1020020053</t>
  </si>
  <si>
    <t>(VVAA803088) - Infanzia - CERASARA</t>
  </si>
  <si>
    <t>COMUNE - BIANCHI</t>
  </si>
  <si>
    <t>0780160797</t>
  </si>
  <si>
    <t>(CSEE86405B) - Primaria - BIANCHI(CSMM864038) - Sec. I - BIANCHI(CSAA864056) - Infanzia - BIANCHI</t>
  </si>
  <si>
    <t>COMUNE - BONIFATI</t>
  </si>
  <si>
    <t>0780190800</t>
  </si>
  <si>
    <t>(CSMM83301E) - Sec. I - CITTADELLA(CSIC83300D) - IC - BONIFATI</t>
  </si>
  <si>
    <t>COMUNE - BRIATICO</t>
  </si>
  <si>
    <t>1020031443</t>
  </si>
  <si>
    <t>(VVAA823016) - Infanzia - VIA GARIBALDI</t>
  </si>
  <si>
    <t>COMUNE - CALOVETO</t>
  </si>
  <si>
    <t>0780220833</t>
  </si>
  <si>
    <t>(CSAA84601C) - Infanzia - CENTRO</t>
  </si>
  <si>
    <t>COMUNE - CARIATI</t>
  </si>
  <si>
    <t>0780250095</t>
  </si>
  <si>
    <t>(CSEE89201B) - Primaria - MARINA(CSAA892016) - Infanzia - VIA VITTORIO EMANUELE</t>
  </si>
  <si>
    <t>0780250992</t>
  </si>
  <si>
    <t>(CSMM89201A) - Sec. I - EDMONDO DE AMICIS</t>
  </si>
  <si>
    <t>COMUNE - CARLOPOLI</t>
  </si>
  <si>
    <t>0790200856</t>
  </si>
  <si>
    <t>(CZMM81502T) - Sec. I - CARLOPOLI(CZEE815041) - Primaria - CARLOPOLI</t>
  </si>
  <si>
    <t>COMUNE - CASSANO ALL`IONIO</t>
  </si>
  <si>
    <t>0780290001</t>
  </si>
  <si>
    <t>(CSMM822014) - Sec. I - LAUROPOLI(CSIC822003) - IC - LAUROPOLI</t>
  </si>
  <si>
    <t>0780290112</t>
  </si>
  <si>
    <t>(CSEE885029) - Primaria - LATTUGHELLE</t>
  </si>
  <si>
    <t>0780290492</t>
  </si>
  <si>
    <t>(CSAA885013) - Infanzia - LATTUGHELLE</t>
  </si>
  <si>
    <t>0780291101</t>
  </si>
  <si>
    <t>(CSEE885018) - Primaria - SIBARI(CSIC885006) - IC - SIBARI</t>
  </si>
  <si>
    <t>COMUNE - CATANZARO</t>
  </si>
  <si>
    <t>0790230001</t>
  </si>
  <si>
    <t>(CZEE85301L) - Primaria - ALDISIO(CZAA85301B) - Infanzia - ALDISIO</t>
  </si>
  <si>
    <t>COMUNE - CERZETO</t>
  </si>
  <si>
    <t>0780390778</t>
  </si>
  <si>
    <t>(CSAA83805N) - Infanzia - CENTRO</t>
  </si>
  <si>
    <t>COMUNE - CESSANITI</t>
  </si>
  <si>
    <t>1020060426</t>
  </si>
  <si>
    <t>(VVAA81804T) - Infanzia - PANNACONI(VVEE818032) - Primaria - PANNACONI</t>
  </si>
  <si>
    <t>0780400144</t>
  </si>
  <si>
    <t>(CSAA872033) - Infanzia - CENTRO</t>
  </si>
  <si>
    <t>COMUNE - CORIGLIANO CALABRO</t>
  </si>
  <si>
    <t>0780440531</t>
  </si>
  <si>
    <t>(CSEE8AH02E) - Primaria - ARIOSTO</t>
  </si>
  <si>
    <t>COMUNE - CROPANI</t>
  </si>
  <si>
    <t>0790360002</t>
  </si>
  <si>
    <t>(CZEE82403P) - Primaria - CENTRO(CZCT70300A) - CTP - Cropani</t>
  </si>
  <si>
    <t>COMUNE - CRUCOLI</t>
  </si>
  <si>
    <t>1010110099</t>
  </si>
  <si>
    <t>(KRAA81901V) - Infanzia - VIA MAZZINI(KRMM819013) - Sec. I - CRUCOLI</t>
  </si>
  <si>
    <t>COMUNE - CURINGA</t>
  </si>
  <si>
    <t>0790390139</t>
  </si>
  <si>
    <t>(CZMM82201X) - Sec. I - GUGLIELMO MARCONI(CZIC82200V) - IC - CURINGA</t>
  </si>
  <si>
    <t>COMUNE - DIAMANTE</t>
  </si>
  <si>
    <t>0780481088</t>
  </si>
  <si>
    <t>(CSMM836012) - Sec. I - L. PAGANO(CSIC836001) - IC - DIAMANTE</t>
  </si>
  <si>
    <t>COMUNE - DRAPIA</t>
  </si>
  <si>
    <t>1020090780</t>
  </si>
  <si>
    <t>(VVAA82205E) - Infanzia - GASPONI</t>
  </si>
  <si>
    <t>COMUNE - FALERNA</t>
  </si>
  <si>
    <t>0790470595</t>
  </si>
  <si>
    <t>(CZEE82502D) - Primaria - SCALO FERROVIARIO</t>
  </si>
  <si>
    <t>COMUNE - FILADELFIA</t>
  </si>
  <si>
    <t>1020110161</t>
  </si>
  <si>
    <t>(VVEE82901A) - Primaria - FILADELFIA</t>
  </si>
  <si>
    <t>COMUNE - FILOGASO</t>
  </si>
  <si>
    <t>1020130331</t>
  </si>
  <si>
    <t>(VVAA82003R) - Infanzia - BELVEDERE</t>
  </si>
  <si>
    <t>1020130934</t>
  </si>
  <si>
    <t>(VVMM820042) - Sec. I - FILOGASO</t>
  </si>
  <si>
    <t>COMUNE - FRANCAVILLA ANGITOLA</t>
  </si>
  <si>
    <t>1020140902</t>
  </si>
  <si>
    <t>(VVMM008019) - Sec. I - FRANCAVILLA ANGITOLA</t>
  </si>
  <si>
    <t>COMUNE - FRASCINETO</t>
  </si>
  <si>
    <t>0780570844</t>
  </si>
  <si>
    <t>(CSMM85801V) - Sec. I - FRASCINETO(CSIC85800T) - IC - FRASCINETO</t>
  </si>
  <si>
    <t>COMUNE - GEROCARNE</t>
  </si>
  <si>
    <t>1020160907</t>
  </si>
  <si>
    <t>(VVMM81503D) - Sec. I - GEROCARNE</t>
  </si>
  <si>
    <t>COMUNE - GRIMALDI</t>
  </si>
  <si>
    <t>0780590214</t>
  </si>
  <si>
    <t>(CSAA851087) - Infanzia - CENTRO</t>
  </si>
  <si>
    <t>COMUNE - IONADI</t>
  </si>
  <si>
    <t>1020170319</t>
  </si>
  <si>
    <t>(VVEE812055) - Primaria - IONADI</t>
  </si>
  <si>
    <t>COMUNE - ISOLA DI CAPO RIZZUTO</t>
  </si>
  <si>
    <t>1010130194</t>
  </si>
  <si>
    <t>(KRAA83002P) - Infanzia - FRAZ. LE CASTELLA</t>
  </si>
  <si>
    <t>1010130195</t>
  </si>
  <si>
    <t>(KRAA83104L) - Infanzia - VIA MADONNA DEGLI ANGELI</t>
  </si>
  <si>
    <t>1010130196</t>
  </si>
  <si>
    <t>(KRAA83101D) - Infanzia - VIA CAFALDO(KRAA83104L) - Infanzia - VIA MADONNA DEGLI ANGELI</t>
  </si>
  <si>
    <t>1010130201</t>
  </si>
  <si>
    <t>(KRMM83101N) - Sec. I - Karol Wojtyla(KRMM83001T) - Sec. I - GIOACCHINO DA FIORE</t>
  </si>
  <si>
    <t>COMUNE - LAMEZIA TERME</t>
  </si>
  <si>
    <t>0791600927</t>
  </si>
  <si>
    <t>(CZEE850015) - Primaria - NICOTERA(CZAA850021) - Infanzia - ISNARDI</t>
  </si>
  <si>
    <t>0791601430</t>
  </si>
  <si>
    <t>(CZAA863012) - Infanzia - T. BELLA</t>
  </si>
  <si>
    <t>COMUNE - LUZZI</t>
  </si>
  <si>
    <t>0780700860</t>
  </si>
  <si>
    <t>(CSMM305001) - Sec. I - G. Coppa(CSPC07601V) - LC - Luzzi</t>
  </si>
  <si>
    <t>0780701458</t>
  </si>
  <si>
    <t>(CSAA19001C) - Infanzia - Via San Leo</t>
  </si>
  <si>
    <t>0780701459</t>
  </si>
  <si>
    <t>(CSEE19004R) - Primaria - Cavoni</t>
  </si>
  <si>
    <t>COMUNE - MARTIRANO LOMBARDO</t>
  </si>
  <si>
    <t>0790740662</t>
  </si>
  <si>
    <t>(CZMM814022) - Sec. I - F. DE MEDICI</t>
  </si>
  <si>
    <t>COMUNE - MENDICINO</t>
  </si>
  <si>
    <t>0780790929</t>
  </si>
  <si>
    <t>(CSAA870019) - Infanzia - CENTRO</t>
  </si>
  <si>
    <t>COMUNE - MILETO</t>
  </si>
  <si>
    <t>1020210275</t>
  </si>
  <si>
    <t>(VVMM825012) - Sec. I - N.TACCONE GALLUCCI</t>
  </si>
  <si>
    <t>1020210665</t>
  </si>
  <si>
    <t>(VVEE825024) - Primaria - PARAVATI(VVAA82503X) - Infanzia - PARAVATI I SCUOLA</t>
  </si>
  <si>
    <t>COMUNE - MONGIANA</t>
  </si>
  <si>
    <t>1020220732</t>
  </si>
  <si>
    <t>(VVEE80704L) - Primaria - MONGIANA(VVMM80704G) - Sec. I - BROUSSARD(VVAA80704B) - Infanzia - VIA VITTORIO EMANUELE</t>
  </si>
  <si>
    <t>COMUNE - MONTAURO</t>
  </si>
  <si>
    <t>0790800512</t>
  </si>
  <si>
    <t>(CZAA84603A) - Infanzia - MONTAURO(CZEE84603G) - Primaria - MONTAURO(CZMM84603E) - Sec. I - MONTAURO</t>
  </si>
  <si>
    <t>COMUNE - MONTEPAONE</t>
  </si>
  <si>
    <t>0790810515</t>
  </si>
  <si>
    <t>(CZAA846018) - Infanzia - LIDO</t>
  </si>
  <si>
    <t>COMUNE - MONTEROSSO CALABRO</t>
  </si>
  <si>
    <t>1020230669</t>
  </si>
  <si>
    <t>(VVAA83508Q) - Infanzia - MONTEROSSO CALABRO(VVMM83504Q) - Sec. I - DANTE ALIGHIERI(VVEE83507X) - Primaria - MONTEROSSO CALABRO</t>
  </si>
  <si>
    <t>COMUNE - NOCERA TERINESE</t>
  </si>
  <si>
    <t>0790870289</t>
  </si>
  <si>
    <t>(CZAA83102G) - Infanzia - SCALO</t>
  </si>
  <si>
    <t>0790870684</t>
  </si>
  <si>
    <t>(CZEE83103T) - Primaria - SCALO(CZMM83101P) - Sec. I - M. PONTIERI</t>
  </si>
  <si>
    <t>COMUNE - ORIOLO</t>
  </si>
  <si>
    <t>0780870624</t>
  </si>
  <si>
    <t>(CSEE852066) - Primaria - ORIOLO</t>
  </si>
  <si>
    <t>COMUNE - PARENTI</t>
  </si>
  <si>
    <t>0780930883</t>
  </si>
  <si>
    <t>(CSMM87402T) - Sec. I - PARENTI</t>
  </si>
  <si>
    <t>COMUNE - PATERNO CALABRO</t>
  </si>
  <si>
    <t>0780940837</t>
  </si>
  <si>
    <t>(CSMM851047) - Sec. I - PATERNO CALABRO(CSEE85107B) - Primaria - PATERNO CALABRO(CSAA851076) - Infanzia - Paterno Calabro</t>
  </si>
  <si>
    <t>COMUNE - PEDIVIGLIANO</t>
  </si>
  <si>
    <t>0780960729</t>
  </si>
  <si>
    <t>(CSEE86404A) - Primaria - BORBORUSO</t>
  </si>
  <si>
    <t>COMUNE - PIANOPOLI</t>
  </si>
  <si>
    <t>0790960245</t>
  </si>
  <si>
    <t>(CZAA844103) - Infanzia - PIANOPOLI</t>
  </si>
  <si>
    <t>COMUNE - PIETRAPAOLA</t>
  </si>
  <si>
    <t>0780990248</t>
  </si>
  <si>
    <t>(CSEE849037) - Primaria - CAMIGLIANO(CSMM849036) - Sec. I - PIETRAPAOLA</t>
  </si>
  <si>
    <t>COMUNE - PIZZO</t>
  </si>
  <si>
    <t>1020270302</t>
  </si>
  <si>
    <t>(VVAA83301R) - Infanzia - VIA NAZIONALE PALAZZO MUSOLINI</t>
  </si>
  <si>
    <t>COMUNE - PLATÌ</t>
  </si>
  <si>
    <t>0800600170</t>
  </si>
  <si>
    <t>(RCEE83701D) - PLATI` CAPOLUOGO DE AMICIS(RCIC83700B) - IC - EDMONDO DE AMICIS</t>
  </si>
  <si>
    <t>COMUNE - REGGIO DI CALABRIA</t>
  </si>
  <si>
    <t>0800630250</t>
  </si>
  <si>
    <t>(RCEE868037) - Primaria - SALICE(RCAA868032) - Infanzia - VIA CARCARA</t>
  </si>
  <si>
    <t>COMUNE - RENDE</t>
  </si>
  <si>
    <t>0781020754</t>
  </si>
  <si>
    <t>(CSIC87900V) - IC - QUATTROMIGLIA(CSMM87901X) - Sec. I - QUATTROMIGLIA</t>
  </si>
  <si>
    <t>0781021096</t>
  </si>
  <si>
    <t>(CSEE879011) - Primaria - VILLAGGIO EUROPA</t>
  </si>
  <si>
    <t>COMUNE - RICADI</t>
  </si>
  <si>
    <t>1020300382</t>
  </si>
  <si>
    <t>(VVAA81702X) - Infanzia - S. DOMENICA(VVMM817013) - Sec. I - GIOVANNI XXIII</t>
  </si>
  <si>
    <t>COMUNE - RIZZICONI</t>
  </si>
  <si>
    <t>0800650521</t>
  </si>
  <si>
    <t>(RCEE85103T) - Primaria - DROSI(RCAA85103L) - Infanzia - DROSI</t>
  </si>
  <si>
    <t>0800650525</t>
  </si>
  <si>
    <t>(RCEE85105X) - Primaria - SPINA</t>
  </si>
  <si>
    <t>COMUNE - ROVITO</t>
  </si>
  <si>
    <t>0781101000</t>
  </si>
  <si>
    <t>(CSAA85302L) - Infanzia - PIANETTE</t>
  </si>
  <si>
    <t>0800700564</t>
  </si>
  <si>
    <t>(RCAA84406L) - Infanzia - Via La Verde</t>
  </si>
  <si>
    <t>COMUNE - SAN BENEDETTO ULLANO</t>
  </si>
  <si>
    <t>0781120229</t>
  </si>
  <si>
    <t>(CSAA88703R) - Infanzia - SAN BENEDETTO ULLANO</t>
  </si>
  <si>
    <t>COMUNE - SAN COSTANTINO CALABRO</t>
  </si>
  <si>
    <t>1020330001</t>
  </si>
  <si>
    <t>(VVEE812011) - Primaria - SAN COSTANTINO CALABRO</t>
  </si>
  <si>
    <t>COMUNE - SAN GIOVANNI IN FIORE</t>
  </si>
  <si>
    <t>0781190696</t>
  </si>
  <si>
    <t>(CSEE8AV012) - Primaria - Via Zappa</t>
  </si>
  <si>
    <t>COMUNE - SAN GREGORIO D`IPPONA</t>
  </si>
  <si>
    <t>1020340970</t>
  </si>
  <si>
    <t>(VVMM82801D) - Sec. I - SAN GREGORIO D`IPPONA</t>
  </si>
  <si>
    <t>COMUNE - SAN LUCIDO</t>
  </si>
  <si>
    <t>0781220001</t>
  </si>
  <si>
    <t>(CSEE84101E) - Primaria - SAN LUCIDO(CSEE84103L) - Primaria - ACQUALEONE B</t>
  </si>
  <si>
    <t>0781220005</t>
  </si>
  <si>
    <t>(CSMM84101D) - Sec. I - SAN LUCIDO</t>
  </si>
  <si>
    <t>0781220356</t>
  </si>
  <si>
    <t>(CSEE84101E) - Primaria - SAN LUCIDO</t>
  </si>
  <si>
    <t>0781220923</t>
  </si>
  <si>
    <t>(CSAA841019) - Infanzia - CENTRO</t>
  </si>
  <si>
    <t>COMUNE - SAN MAURO MARCHESATO</t>
  </si>
  <si>
    <t>1010200709</t>
  </si>
  <si>
    <t>(KRAA80801C) - Infanzia - VALLE DELLA NOCE</t>
  </si>
  <si>
    <t>COMUNE - SAN PIETRO A MAIDA</t>
  </si>
  <si>
    <t>0791140255</t>
  </si>
  <si>
    <t>(CZAA82904N) - Infanzia - GIARDINI</t>
  </si>
  <si>
    <t>0781350940</t>
  </si>
  <si>
    <t>(CSMM84002P) - Sec. I - SAN VINCENZO LA COSTA</t>
  </si>
  <si>
    <t>COMUNE - SANT`ONOFRIO</t>
  </si>
  <si>
    <t>1020361424</t>
  </si>
  <si>
    <t>(VVEE82001X) - Primaria - SANT`ONOFRIO</t>
  </si>
  <si>
    <t>COMUNE - SANTA SEVERINA</t>
  </si>
  <si>
    <t>1010221456</t>
  </si>
  <si>
    <t>(KRAA825027) - Infanzia - G. A. SANTORO CARDINALE</t>
  </si>
  <si>
    <t>COMUNE - SCANDALE</t>
  </si>
  <si>
    <t>1010240988</t>
  </si>
  <si>
    <t>(KRAA80802D) - Infanzia - VIA GRAMSCI</t>
  </si>
  <si>
    <t>COMUNE - SELLIA MARINA</t>
  </si>
  <si>
    <t>0791270536</t>
  </si>
  <si>
    <t>(CZMM848014) - Sec. I - SELLIA MARINA(CZIC848003) - IC - SELLIA MARINA</t>
  </si>
  <si>
    <t>COMUNE - SERRA SAN BRUNO</t>
  </si>
  <si>
    <t>1020370345</t>
  </si>
  <si>
    <t>(VVAA824012) - Infanzia - RIONE TERRAVECCHIA(VVEE824028) - Primaria - A. TEDESCHI</t>
  </si>
  <si>
    <t>1020371428</t>
  </si>
  <si>
    <t>(VVEE824017) - Primaria - NAZZARENO CARCHIDI</t>
  </si>
  <si>
    <t>0800880574</t>
  </si>
  <si>
    <t>(RCEE86604L) - Primaria - PASCOLI(RCIC86600B) - IC - Pascoli-Alvaro(RCMM86501L) - Sec. I - PEDULLA`</t>
  </si>
  <si>
    <t>0800881152</t>
  </si>
  <si>
    <t>(RCEE86604L) - Primaria - PASCOLI</t>
  </si>
  <si>
    <t>COMUNE - SIMERI CRICHI</t>
  </si>
  <si>
    <t>0791330521</t>
  </si>
  <si>
    <t>(CZIC83800C) - IC - B.CITRINITI(CZMM83801D) - Sec. I - SIMERI CRICHI</t>
  </si>
  <si>
    <t>COMUNE - SINOPOLI</t>
  </si>
  <si>
    <t>0800890539</t>
  </si>
  <si>
    <t>(RCEE819032) - SINOPOLI CAP. INS.R.LUPPINO</t>
  </si>
  <si>
    <t>COMUNE - SORIANELLO</t>
  </si>
  <si>
    <t>1020390372</t>
  </si>
  <si>
    <t>(VVAA815028) - Infanzia - RIONE SAN NICOLA</t>
  </si>
  <si>
    <t>COMUNE - SORIANO CALABRO</t>
  </si>
  <si>
    <t>1020400746</t>
  </si>
  <si>
    <t>(VVEE81501C) - Primaria - SORIANO CALABRO</t>
  </si>
  <si>
    <t>COMUNE - SPILINGA</t>
  </si>
  <si>
    <t>1020420384</t>
  </si>
  <si>
    <t>(VVEE817047) - SCUOLA PRIMARIA DI SPILINGA</t>
  </si>
  <si>
    <t>COMUNE - STRONGOLI</t>
  </si>
  <si>
    <t>1010250393</t>
  </si>
  <si>
    <t>(KRAA809029) - Infanzia - MARINA DI STRONGOLI(KREE80903G) - Primaria - MARINA</t>
  </si>
  <si>
    <t>1010250765</t>
  </si>
  <si>
    <t>(KRIC80900B) - IC - STRONGOLI(KRMM80901C) - Sec. I - B. MIRAGLIA(KRPS040001) - LS - STRONGOLI</t>
  </si>
  <si>
    <t>0781530003</t>
  </si>
  <si>
    <t>(CSEE83402C) - Primaria - PANTANO</t>
  </si>
  <si>
    <t>COMUNE - VILLAPIANA</t>
  </si>
  <si>
    <t>0781540493</t>
  </si>
  <si>
    <t>(CSAA82302R) - Infanzia - LIDO</t>
  </si>
  <si>
    <t>PROVINCIA DI COSENZA</t>
  </si>
  <si>
    <t>0780150974</t>
  </si>
  <si>
    <t>(CSPM070003) - IM – COMUNE DI BELVEDERE MARITTIMO</t>
  </si>
  <si>
    <t>0780450003</t>
  </si>
  <si>
    <t>(CSTA01701G) - ITA – TOMMASI – COMUNE DI COSENZA</t>
  </si>
  <si>
    <t>PROVINCIA DI VIBO VALENTIA</t>
  </si>
  <si>
    <t>1020471060</t>
  </si>
  <si>
    <t>(VVTF01101Q) - IIS - ITG e IPIA – VIBO VALENTIA</t>
  </si>
  <si>
    <t>0781080332</t>
  </si>
  <si>
    <t>CSAA8AQ029 ROSSANO IC 4 - PIRAGINETI-CSEE8AQ01D ROSSANO IC 4 - PIRAGINETI-CSMM8AQ01C SEC. I - PIRAGINETI-</t>
  </si>
  <si>
    <t>COMUNE - BELSITO</t>
  </si>
  <si>
    <t>0780140001</t>
  </si>
  <si>
    <t>CSAA85110A INFANZIA - CENTRO-CSEE85109D PRIMARIA - BELSITO-CSMM85107A SEC. I - BELSITOI-</t>
  </si>
  <si>
    <t>COMUNE - ROSE</t>
  </si>
  <si>
    <t>0781060319</t>
  </si>
  <si>
    <t>CSAA80903G INFANZIA - CAMPELISI-</t>
  </si>
  <si>
    <t>COMUNE - CUTRO</t>
  </si>
  <si>
    <t>[KRIC826005 - KREE826039] - PRIMARIA - CUTRO - CAPOLUOGO -</t>
  </si>
  <si>
    <t>COMUNE - COLOSIMI</t>
  </si>
  <si>
    <t>0780430001</t>
  </si>
  <si>
    <t>CSMM864049 SEC. I - COLOSIMI-</t>
  </si>
  <si>
    <t>0791270535</t>
  </si>
  <si>
    <t>CZEE848015 PRIMARIA - CALABRICATA-</t>
  </si>
  <si>
    <t>[VVPM01000T - VVPM01000T] - IM - V. CAPIALBI – VIBO VALENTIA</t>
  </si>
  <si>
    <t>COMUNE - AMANTEA</t>
  </si>
  <si>
    <t>0780100452</t>
  </si>
  <si>
    <t>CSAA86501T INFANZIA - SANTA MARIA-</t>
  </si>
  <si>
    <t>PROVINCIA -COSENZA</t>
  </si>
  <si>
    <t>0781021097</t>
  </si>
  <si>
    <t>CSIS07400X IIS - TODARO-CSRA07401X IPAA - TODARO-CSRA074519 IPAA - TODARO (SERALE) – COMUNE DI RENDE</t>
  </si>
  <si>
    <t>COMUNE - CIRÒ MARINA</t>
  </si>
  <si>
    <t>[KRIC82400D - KRAA82405E] - INFANZIA - SCALO - [KRIC82400D - KREE82403N] - PRIMARIA - SCALO -</t>
  </si>
  <si>
    <t>0781080333</t>
  </si>
  <si>
    <t>CSAA8AQ03A ROSSANO IC 4 - POLIFUNZIONALE-CSEE8AQ02E ROSSANO IC 4 - PORTA DI FERRO-CSIC8AQ00B IC - ROSSANO IV-</t>
  </si>
  <si>
    <t>[KRIC82400D - KRIC82400D] - IC - G. T. CASOPERO - [KRIC82400D - KRMM82401E] - SEC. I - G. T. CASOPERO -</t>
  </si>
  <si>
    <t>COMUNE - SAN GIORGIO MORGETO</t>
  </si>
  <si>
    <t>0800710183</t>
  </si>
  <si>
    <t>RCAA80202A INFANZIA - FERRARO-</t>
  </si>
  <si>
    <t>COMUNE - VERZINO</t>
  </si>
  <si>
    <t>[KRIC81700A - KRMM81704E] - SEC. I - S.M.VERZINO -</t>
  </si>
  <si>
    <t>[VVIS00700G - VVSD00701C] - IA - D. COLAO – COMUNE DI VIBO VALENTIA</t>
  </si>
  <si>
    <t>COMUNE - BAGALADI</t>
  </si>
  <si>
    <t>0800061048</t>
  </si>
  <si>
    <t>RCMM841014 SEC. I - BAGALADI-</t>
  </si>
  <si>
    <t>COMUNE - CROTONE</t>
  </si>
  <si>
    <t>[KRIC813003 - KRAA813032] - INFANZIA - INFANZIA PRINCIPE DI PIEMONTE -</t>
  </si>
  <si>
    <t>COMUNE - CERVA</t>
  </si>
  <si>
    <t>0790270358</t>
  </si>
  <si>
    <t>CZAA83604R INFANZIA - CORNOCCHIA-</t>
  </si>
  <si>
    <t>[KRIC826005 - KRAA826023] - INFANZIA - VIA ROSITO - [KRIC826005 - KRIC826005] - IC - A. F. DI BONA - [KRIC826005 - KRMM826016] - SEC. I - ABATE FABIO DI BONA -</t>
  </si>
  <si>
    <t>0781021095</t>
  </si>
  <si>
    <t>CSPC190001 LC - DA FIORE- COMUNE DI RENDE</t>
  </si>
  <si>
    <t>0781420730</t>
  </si>
  <si>
    <t>CSRA05301V IPAA - SPEZZANO ALBANESE-</t>
  </si>
  <si>
    <t>COMUNE - FUSCALDO</t>
  </si>
  <si>
    <t>078081104</t>
  </si>
  <si>
    <t>[CSIC87300X] [CSAA87302T] - INFANZIA - CARIGLIO</t>
  </si>
  <si>
    <t>COMUNE - SANTA SOFIA D`EPIRO</t>
  </si>
  <si>
    <t>0781330685</t>
  </si>
  <si>
    <t>CSAA83206Q S.SOFIA D`EP.-CENTRO-CSEE83205X SANTA SOFIA - CENTRO -</t>
  </si>
  <si>
    <t>[KRIC82300N - KRAA82307R] - INFANZIA - ARTINO -</t>
  </si>
  <si>
    <t>ESECUTIVO (non raggiunto punteggio)</t>
  </si>
  <si>
    <t>COMUNE - SAN VITO SULLO IONIO</t>
  </si>
  <si>
    <t>0791220984</t>
  </si>
  <si>
    <t>CZEE843067 PRIMARIA - S.VITO IC CHIARAVALLE ALVARO-CZMM843033 SEC. I -S.VITO - IC CHIARAVALLE ALVARO-</t>
  </si>
  <si>
    <t>0800710546</t>
  </si>
  <si>
    <t>RCEE80203L PRIMARIA - VILLOTTA-</t>
  </si>
  <si>
    <t>COMUNE - MONGRASSANO</t>
  </si>
  <si>
    <t>0780800666</t>
  </si>
  <si>
    <t>CSMM83801N SEC. I - MONGRASSANO SCALO-</t>
  </si>
  <si>
    <t>0800710182</t>
  </si>
  <si>
    <t>RCIC80200C IC - FLORIMO-</t>
  </si>
  <si>
    <t>PROVINCIA DI CATANZARO</t>
  </si>
  <si>
    <t>0791370998</t>
  </si>
  <si>
    <t>CZTD05000C ITC - ANTONINO CALABRETTA-CZTD05050T ITC - ANTONINO CALABRETTA (SERALE)- COMUNE DI SOVERATO</t>
  </si>
  <si>
    <t>COMUNE - SAN LORENZO DEL VALLO</t>
  </si>
  <si>
    <t>0781210383</t>
  </si>
  <si>
    <t>CSEE84204D SAN LORENZO V. - CENTRO-CSMM84203B SM S.LORENZO V. (IC TERRANOVA )-</t>
  </si>
  <si>
    <t>COMUNE - BUONVICINO</t>
  </si>
  <si>
    <t>0780200192</t>
  </si>
  <si>
    <t>CSEE836057 PRIMARIA - VIZIOSO-CSMM836023 SEC. I - BUONVICINO-</t>
  </si>
  <si>
    <t>0781191205</t>
  </si>
  <si>
    <t>CSEE8AV012 PRIMARIA - VIA ZAPPA-</t>
  </si>
  <si>
    <t>0790960001</t>
  </si>
  <si>
    <t>CZEE844063 PRIMARIA - PIANOPOLI-</t>
  </si>
  <si>
    <t>COMUNE - SAN NICOLA DELL`ALTO</t>
  </si>
  <si>
    <t>[KRIC81700A - KRAA81705B] - INFANZIA - VIA CIUXA - [KRIC81700A - KREE81705L] - PRIMARIA - SAN NICOLA DELL`ALTO - [KRIC81700A - KRMM81702C] - SEC. I - SAN NICOLA -</t>
  </si>
  <si>
    <t>COMUNE - SAN PIETRO IN GUARANO</t>
  </si>
  <si>
    <t>0781270728</t>
  </si>
  <si>
    <t>CSEE857014 PRIMARIA - SAN PIETRO IN GUARANO-CSIC857002 IC - SAN PIETRO IN GUARANO-CSMM857013 SEC. I - SAN PIETRO IN GUARANO-</t>
  </si>
  <si>
    <t>COMUNE - OPPIDO MAMERTINA</t>
  </si>
  <si>
    <t>0800550494</t>
  </si>
  <si>
    <t>RCEE83204D PRIMARIA - OPPIDO MAMERTINA-</t>
  </si>
  <si>
    <t>0780800262</t>
  </si>
  <si>
    <t>CSAA83802E INFANZIA - CATALDO-CSEE83803R PRIMARIA - CATALDO-</t>
  </si>
  <si>
    <t>0780450855</t>
  </si>
  <si>
    <t>CSTA01701G ITA – TOMMASI- COMUNE DI COSENZA</t>
  </si>
  <si>
    <t>0780290002</t>
  </si>
  <si>
    <t>CSPC02201E LC – SATRIANI- COMUNE DI  CASSANO ALL`IONIO</t>
  </si>
  <si>
    <t>COMUNE - GERACE</t>
  </si>
  <si>
    <t>0800360098</t>
  </si>
  <si>
    <t>RCAA816028 INFANZIA - CONTRADA AZZURIA MERICI-</t>
  </si>
  <si>
    <t>COMUNE - FIGLINE VEGLIATURO</t>
  </si>
  <si>
    <t>0780530864</t>
  </si>
  <si>
    <t>CSEE851048 PRIMARIA - FIGLINE VEGLIATURO-CSMM851025 SEC. I - FIGLINE VEGLIATURO-</t>
  </si>
  <si>
    <t>COMUNE - CARAFFA DI CATANZARO</t>
  </si>
  <si>
    <t>0790170854</t>
  </si>
  <si>
    <t>CZAA839048 INFANZIA - CARAFFA IC BORGIA SABATINI-CZEE83905E PRIMARIA - CARAFFA IC SABATINI BORGIA-</t>
  </si>
  <si>
    <t>0800601674</t>
  </si>
  <si>
    <t>RCAA83705C PLATI` VIA ROMA, 20-</t>
  </si>
  <si>
    <t>0791370397</t>
  </si>
  <si>
    <t>CZAA869022 INFANZIA - SUPERIORE-CZEE869027 PRIMARIA - SUPERIORE-</t>
  </si>
  <si>
    <t>0791371090</t>
  </si>
  <si>
    <t>PROVINCIA - VIBO VALENTIA</t>
  </si>
  <si>
    <t>[VVIS00700G - VVPC00701V] - LC - M. MORELLI - [VVIS00700G - VVIS00700G] - IIS - M. MORELLI -</t>
  </si>
  <si>
    <t>COMUNE - SANTA CATERINA DELLO IONIO</t>
  </si>
  <si>
    <t>0791170650</t>
  </si>
  <si>
    <t>CZAA818036 INFANZIA - SANTA CATERINA M.-</t>
  </si>
  <si>
    <t>0780810001</t>
  </si>
  <si>
    <t>CSRI07302R IPIA - MONTALTO UFFUGO-</t>
  </si>
  <si>
    <t>COMUNE - MELICUCCÀ</t>
  </si>
  <si>
    <t>0800480954</t>
  </si>
  <si>
    <t>RCEE819043 MELICUCCA` CAPOL. G.CAPUA-RCMM819031 SEC. I - MELICUCCA`-</t>
  </si>
  <si>
    <t>0800480955</t>
  </si>
  <si>
    <t>RCEE819043 MELICUCCA` CAPOL. G.CAPUA-</t>
  </si>
  <si>
    <t>0780440826</t>
  </si>
  <si>
    <t>CSIC886002 IC - TIERI-CSMM886013 SEC. I - TIERI-</t>
  </si>
  <si>
    <t>COMUNE - CORTALE</t>
  </si>
  <si>
    <t>0790340872</t>
  </si>
  <si>
    <t>[VVIS009007 - VVRI00901V] - IPIA - VIBO VALENZIA -</t>
  </si>
  <si>
    <t>0781500749</t>
  </si>
  <si>
    <t>CSEE8A002X TREBISACCE - SANDRO PERTINI-</t>
  </si>
  <si>
    <t>COMUNE - JOPPOLO</t>
  </si>
  <si>
    <t>[VVIC83000C - VVAA83005D] - INFANZIA - FRAZ. CARONITI - [VVIC83000C - VVEE83006Q] - PRIMARIA - CARONITI -</t>
  </si>
  <si>
    <t>DEMOLIZIONE E RICOSTRUZIONE CON DELOCALIZZAZIONE</t>
  </si>
  <si>
    <t>COMUNE - ROCCA IMPERIALE</t>
  </si>
  <si>
    <t>0781030657</t>
  </si>
  <si>
    <t>CSEE85002A PRIMARIA - MARINA-CSMM850018 SEC. I - ROCCA IMPERIALE-</t>
  </si>
  <si>
    <t>[KRIC81700A - KRAA81706C] - INFANZIA - CONTR. SERREPENNUTI -</t>
  </si>
  <si>
    <t>COMUNE - MESORACA</t>
  </si>
  <si>
    <t>[KRIC827001 - KRAA82702V] - INFANZIA - EX PIETRARIZZO - [KRIC827001 - KREE827024] - PRIMARIA - CAPOLUOGO (MESORACA) -</t>
  </si>
  <si>
    <t>COMUNE - TORRE DI RUGGIERO</t>
  </si>
  <si>
    <t>0791480084</t>
  </si>
  <si>
    <t>CZAA871033 INFANZIA - TORRE RUGGIERO-</t>
  </si>
  <si>
    <t>[KRIC827001 - KRMM827012] - SEC. I - MESORACA -</t>
  </si>
  <si>
    <t>0791480515</t>
  </si>
  <si>
    <t>CZEE871038 PRIMARIA - TORRE DI RUGGIERO-CZMM871026 SEC. I - TORRE DI RUGGIERO-</t>
  </si>
  <si>
    <t>COMUNE - SETTINGIANO</t>
  </si>
  <si>
    <t>0791310994</t>
  </si>
  <si>
    <t>CZEE830065 PRIMARIA - SETTINGIANO-CZMM830031 SEC. I - SETTINGIANO-</t>
  </si>
  <si>
    <t>COMUNE - SANT`AGATA DEL BIANCO</t>
  </si>
  <si>
    <t>0800790563</t>
  </si>
  <si>
    <t>RCAA84404E INFANZIA - VIA VENEZIA-RCEE84405R PRIMARIA - SANT`AGATA-</t>
  </si>
  <si>
    <t>COMUNE - ARDORE</t>
  </si>
  <si>
    <t>0800050315</t>
  </si>
  <si>
    <t>RCAA81502C INFANZIA - SCHIAVO-RCEE81502N PRIMARIA - ARDORE MARINA-</t>
  </si>
  <si>
    <t>COMUNE - FEROLETO ANTICO</t>
  </si>
  <si>
    <t>0790480247</t>
  </si>
  <si>
    <t>CZAA844091 INFANZIA - FEROLETO-</t>
  </si>
  <si>
    <t>0781250645</t>
  </si>
  <si>
    <t>CSAA8AU022 PRAIA IC - S.NICOLA A. CENTRO-CSEE8AU049 PRAIA IC - S.NICOLA ARCELLA-</t>
  </si>
  <si>
    <t>[KRIC827001 - KRIC827001] - IC - D. M. LAMANNA - [KRIC827001 - KRMM827012] - SEC. I - MESORACA -</t>
  </si>
  <si>
    <t>0780520705</t>
  </si>
  <si>
    <t>CSAA84105D INFANZIA - CENTRO-CSEE84106Q PRIMARIA - TORRE MEZ.-CSMM84102E SEC. I - FALCONARA ALBANESE-</t>
  </si>
  <si>
    <t>ADEGUAMENTO BARRIERE ARCHITETTONICHE</t>
  </si>
  <si>
    <t>TOTALE</t>
  </si>
  <si>
    <t>Titolo Progetto</t>
  </si>
  <si>
    <t>Costo intervento</t>
  </si>
  <si>
    <t>Livello di Progettazione</t>
  </si>
  <si>
    <t xml:space="preserve">Provincia di  Benevento </t>
  </si>
  <si>
    <t>SI</t>
  </si>
  <si>
    <t>Lavori di abbattimento e ricostruzione dell'Istituto Tecnico Commerciale "Alberti"</t>
  </si>
  <si>
    <t>NO</t>
  </si>
  <si>
    <t xml:space="preserve"> Provincia di Benevento	</t>
  </si>
  <si>
    <t>Lavori di abbattimento e ricostruzione dell'Istituto Tecnico per Geometri "Galilei"</t>
  </si>
  <si>
    <t xml:space="preserve">Provincia Avellino </t>
  </si>
  <si>
    <t xml:space="preserve">Lavori di completamento palestra ITC "Ronca" di Montoro (AV)	</t>
  </si>
  <si>
    <t>Interventi di sostituzione edilizia mediante demolizione e ricostruzione - Istituto di Istruzione Superiore "Le Streghe - Marco Polo" Via Santa Colomba 52/A - Benevento</t>
  </si>
  <si>
    <t xml:space="preserve">Citta metropolitana di Napoli </t>
  </si>
  <si>
    <t>Lavori di costruzione nuovo edificio Scolastico In Terzigno (Na), Galileo Galilei - Lotto A – Corpo Aule</t>
  </si>
  <si>
    <t>Lavori di nuova realizzazione Edificio Scolastico in San Gennaro Vesuviano - Lotto A - Corpo Aule</t>
  </si>
  <si>
    <t>Provincia di Benevento</t>
  </si>
  <si>
    <t xml:space="preserve">Adeguamento sismico ed efficientamento energetico dell'Istituto Alberghiero Aldo Moro di Montesarchio	</t>
  </si>
  <si>
    <t xml:space="preserve">Provincia di Salerno </t>
  </si>
  <si>
    <t xml:space="preserve">Ampliamento del Plesso Scolastico Liceo Carlo Pisacane, Via Gaetani, Sapri (Sa)	</t>
  </si>
  <si>
    <t>Ampliamento dell’ISIS “E. SERENI"” in Cardito, Via B. Castiello, 1- Lotto A – Corpo aule</t>
  </si>
  <si>
    <t>Intervento di sostituzione edilizia mediante demolizione e ricostruzione dell'Edificio Scolastico "E.Medi"</t>
  </si>
  <si>
    <t>Lavori di nuova realizzazione Edificio Scolastico in San Gennaro Vesuviano - Lotto B - Corpo Palestra</t>
  </si>
  <si>
    <t>Lavori di costruzione nuovo edificio scolastico in Terzigno (NA), Galileo Galilei - Lotto B – Corpo Palestra/Auditorium</t>
  </si>
  <si>
    <t>Restauro e miglioramento sismico del Convitto Nazionale "P. Giannone" di Benevento</t>
  </si>
  <si>
    <t>Lavori di realizzazione di Un Polo Scolastico Per Le Scuole Superiori Di Secondo Grado Nel Comune Di Telese Terme</t>
  </si>
  <si>
    <t>Miglioramento sismico, adeguamento impiantistico e messa in sicurezza dell'edificio sede del liceo classico "P.Giannone" di Benevento</t>
  </si>
  <si>
    <t>Intervento di adeguamento sismico dell'Immobile sito in Avellino alla Via Pescatori, sede del Liceo "P. E. Imbriani"</t>
  </si>
  <si>
    <t>Ampliamento dell’ISIS “E. SERENI"” in Cardito, Via B. Castiello, 1- Lotto B – Corpo Palestra</t>
  </si>
  <si>
    <t>Lavori di adeguamento sismico delle strutture sede dell'Istituto Superiore Ruggero II (ex Dorso) nel comune di Ariano Irpino (AV) 1° lotto funzionale</t>
  </si>
  <si>
    <t xml:space="preserve">Adeguamento sismico ed efficientamento energetico del Liceo Scientifico "G.Rummo"	</t>
  </si>
  <si>
    <t>Lavori di riparazione locale del solaio di copertura della palestra dell'Edificio Scolastico "P.S. Mancini" In Via De Concilii, 13 Avellino</t>
  </si>
  <si>
    <t>Cofinanziamento</t>
  </si>
  <si>
    <t>N. id</t>
  </si>
  <si>
    <t>Annualità</t>
  </si>
  <si>
    <t>Provincia</t>
  </si>
  <si>
    <t>tipologia intervento</t>
  </si>
  <si>
    <t>livello di progettazione</t>
  </si>
  <si>
    <t xml:space="preserve">importo di finanziamento richiesto </t>
  </si>
  <si>
    <t>Cofinanziamento (se presente)</t>
  </si>
  <si>
    <t>Importo intervento</t>
  </si>
  <si>
    <t>CITTA' METROPOLITANA DI BOLOGNA</t>
  </si>
  <si>
    <t>0370320417</t>
  </si>
  <si>
    <t>I. P. “Alberghetti” Viale Dante,1- IMOLA</t>
  </si>
  <si>
    <t>Nuova costruzione in sostituzione (Demolizione vecchi spazi con ricostruzione ed ampliamento)</t>
  </si>
  <si>
    <t>documento di fattibilità</t>
  </si>
  <si>
    <t>0370570419</t>
  </si>
  <si>
    <t>Z015  Ferrarini sezione staccata Serpieri-Via Ponte Albano,43- Sasso Marconi</t>
  </si>
  <si>
    <t>Miglioramento sismico</t>
  </si>
  <si>
    <t>0370591000</t>
  </si>
  <si>
    <t>I.T.C. Fantini-Via Bologna,10-Vergato</t>
  </si>
  <si>
    <t>Agibilità delle strutture (Messa in sicurezza)</t>
  </si>
  <si>
    <t>0370390448</t>
  </si>
  <si>
    <t>I.T.C. E. Nobili Via Stradello dei Carabinieri 2 -Molinella</t>
  </si>
  <si>
    <t>Agibilità delle strutture</t>
  </si>
  <si>
    <t>0370540879</t>
  </si>
  <si>
    <t>I.T.I.S. “Majorana” -Via Caselle,26-SAN LAZZARO DI SAVENA</t>
  </si>
  <si>
    <t>Intervento di ampliamento</t>
  </si>
  <si>
    <t>0370530452</t>
  </si>
  <si>
    <t>I.I.S. “Archimede”-Via Cento,38/A- SAN GIOVANNI IN PERSICETO</t>
  </si>
  <si>
    <t>“Rambaldi-Valeriani” '0370320410
“Paolini-Cassiano” 0370320449</t>
  </si>
  <si>
    <t>A023-A022.2-A022.1 Liceo Scientifico “Rambaldi-Valeriani” sede - IIS “Paolini-Cassiano” sede e succursale</t>
  </si>
  <si>
    <t>adeguamento prevenzione incendi</t>
  </si>
  <si>
    <t>esecutivo</t>
  </si>
  <si>
    <t>0370060409</t>
  </si>
  <si>
    <t>Istituto Magistrale “Laura Bassi” Succ. Via Broccaindosso,48-BOLOGNA</t>
  </si>
  <si>
    <t>Messa in sicurezza ed efficentamento energetico</t>
  </si>
  <si>
    <t>COMUNE DI CASTEL MAGGIORE</t>
  </si>
  <si>
    <t>0370190750</t>
  </si>
  <si>
    <t>PRIMARIA “E. LOI”</t>
  </si>
  <si>
    <t>Nuovo edificio</t>
  </si>
  <si>
    <t>COMUNE DI SAN GIORGIO DI PIANO</t>
  </si>
  <si>
    <t>0370520001</t>
  </si>
  <si>
    <t>SECONDARIA VIA MONTALE</t>
  </si>
  <si>
    <t>COMUNE DI CASTEL DEL RIO</t>
  </si>
  <si>
    <t>0370140341</t>
  </si>
  <si>
    <t>SECONDARIA SAN BARTOLOMEO</t>
  </si>
  <si>
    <t>nuovo edificio in sostituzione</t>
  </si>
  <si>
    <t>COMUNE DI CASTENASO</t>
  </si>
  <si>
    <t>0370210353</t>
  </si>
  <si>
    <t>SECONDARIA “G. GOZZADINI”</t>
  </si>
  <si>
    <t>definitivo</t>
  </si>
  <si>
    <t>COMUNE DI IMOLA</t>
  </si>
  <si>
    <t>0370320219</t>
  </si>
  <si>
    <t>PRIMARIA SESTO IMOLESE</t>
  </si>
  <si>
    <t>COMUNE DI BOLOGNA</t>
  </si>
  <si>
    <t>0370060333</t>
  </si>
  <si>
    <t>SECONDARIA “DOZZA”</t>
  </si>
  <si>
    <t>COMUNE DI MALALBERGO</t>
  </si>
  <si>
    <t>0370350236</t>
  </si>
  <si>
    <t>PRIMARIA ALTEDO</t>
  </si>
  <si>
    <t>adeguamento sismico</t>
  </si>
  <si>
    <t>COMUNE DI MEDICINA</t>
  </si>
  <si>
    <t>0370370241</t>
  </si>
  <si>
    <t>PRIMARIA “ZANARDI”</t>
  </si>
  <si>
    <t>miglioramento sismico</t>
  </si>
  <si>
    <t>0370320943</t>
  </si>
  <si>
    <t>PRIMARIA ZENNARO ED H</t>
  </si>
  <si>
    <t>0370320942</t>
  </si>
  <si>
    <t>PRIMARIA ZENNARO ED G</t>
  </si>
  <si>
    <t>COMUNE DI MOLINELLA</t>
  </si>
  <si>
    <t>0370390249</t>
  </si>
  <si>
    <t>PRIMARIA MARMORTA</t>
  </si>
  <si>
    <t>0370390060</t>
  </si>
  <si>
    <t>MATERNA “VIVIANI”</t>
  </si>
  <si>
    <t>0370350335</t>
  </si>
  <si>
    <t>IC MALALBERGO</t>
  </si>
  <si>
    <t>COMUNE DI ARGELATO</t>
  </si>
  <si>
    <t>0B0020087</t>
  </si>
  <si>
    <t>INFANZIA “AQUILONI COCCINELLA”</t>
  </si>
  <si>
    <t>COMUNE DI CASTELLO D'ARGILE</t>
  </si>
  <si>
    <t>0370170373</t>
  </si>
  <si>
    <t>SECONDARIA “A GESSI”</t>
  </si>
  <si>
    <t>0370390450</t>
  </si>
  <si>
    <t>SECONDARIA “PALESTRA VIA A. COSTA”</t>
  </si>
  <si>
    <t>COMUNE DI SAN GIOVANNI IN PERSICETO</t>
  </si>
  <si>
    <t>0370530769</t>
  </si>
  <si>
    <t>INFANZIA “CAPPUCCINI”</t>
  </si>
  <si>
    <t>0370530767</t>
  </si>
  <si>
    <t>INFANZIA “G NICOLI”</t>
  </si>
  <si>
    <t>0370530768</t>
  </si>
  <si>
    <t>INFANZIA “SCAGLIARINI”</t>
  </si>
  <si>
    <t>COMUNE DI CAMUGNANO</t>
  </si>
  <si>
    <t>0370100726</t>
  </si>
  <si>
    <t>IC CASTIGLIONE/CAMUGNANO PALESTRA</t>
  </si>
  <si>
    <t>COMUNE DI BUDRIO</t>
  </si>
  <si>
    <t>0370080007</t>
  </si>
  <si>
    <t>INFANZIA BAGNAROLA</t>
  </si>
  <si>
    <t>COMUNE DI SASSO MARCONI</t>
  </si>
  <si>
    <t>0370570389</t>
  </si>
  <si>
    <t>PRIMARIA BORGONUOVO</t>
  </si>
  <si>
    <t>Ottenimento certificato di agibilità strutture</t>
  </si>
  <si>
    <t>0370320224</t>
  </si>
  <si>
    <t>PRIMARIA “RUBRI”</t>
  </si>
  <si>
    <t>0370570293</t>
  </si>
  <si>
    <t>PRIMARIA CAPOLUOGO</t>
  </si>
  <si>
    <t>COMUNE DI DOZZA</t>
  </si>
  <si>
    <t>0370250350</t>
  </si>
  <si>
    <t>SECONDARIA “A. MORO”</t>
  </si>
  <si>
    <t>COMUNE DI SAN PIETRO IN CASALE</t>
  </si>
  <si>
    <t>0370550288</t>
  </si>
  <si>
    <t>PRIMARIA CENTRO ALICE</t>
  </si>
  <si>
    <t>COMUNE DI GALLIERA</t>
  </si>
  <si>
    <t>0370280292</t>
  </si>
  <si>
    <t>PRIMARIA MAZZACURATI</t>
  </si>
  <si>
    <t>COMUNE DI CALDERARA DI RENO</t>
  </si>
  <si>
    <t>0370090801</t>
  </si>
  <si>
    <t>INFANZIA “ARCOBALENO”</t>
  </si>
  <si>
    <t>0370060131</t>
  </si>
  <si>
    <t>PRIMARIA “CARDUCCI”</t>
  </si>
  <si>
    <t>normativa antincendio</t>
  </si>
  <si>
    <t>0370060316</t>
  </si>
  <si>
    <t>SECONDARIA “FARINI”</t>
  </si>
  <si>
    <t>0370060148</t>
  </si>
  <si>
    <t>PRIMARIA “PADRE MARELLA”</t>
  </si>
  <si>
    <t>COMUNE DI BORGO TOSSIGNANO</t>
  </si>
  <si>
    <t>0370070206</t>
  </si>
  <si>
    <t>PRIMARIA “ZAVOLI” E SECONDARIA SAN BARTOLOMEO</t>
  </si>
  <si>
    <t>COMUNE DI BARICELLA</t>
  </si>
  <si>
    <t>0370030721</t>
  </si>
  <si>
    <t>SECONDARIA “GARIBALDI”</t>
  </si>
  <si>
    <t>COMUNE DI BENTIVOGLIO</t>
  </si>
  <si>
    <t>0370050001</t>
  </si>
  <si>
    <t>INFANZIA CAPOLUOGO</t>
  </si>
  <si>
    <t>ampliamento</t>
  </si>
  <si>
    <t>preliminare</t>
  </si>
  <si>
    <t>0370061010</t>
  </si>
  <si>
    <t>PRATI DI CAPRARA</t>
  </si>
  <si>
    <t>0370080343</t>
  </si>
  <si>
    <t>SECONDARIA “FILOPANTI”</t>
  </si>
  <si>
    <t>COMUNE DI PIANORO</t>
  </si>
  <si>
    <t>037047030</t>
  </si>
  <si>
    <t>SECONDARIA VIA NERI</t>
  </si>
  <si>
    <t>0370370240</t>
  </si>
  <si>
    <t>PRIMARIA VANNINI</t>
  </si>
  <si>
    <t>FERRARA</t>
  </si>
  <si>
    <t>COMUNE DI FERRARA</t>
  </si>
  <si>
    <t>0380080170</t>
  </si>
  <si>
    <t>SCUOLA SECONDARIA DI I GRADO “D. ALIGHIERI”, via Camposabbionario 11/A, Ferrara</t>
  </si>
  <si>
    <t>Adeguamento sismico</t>
  </si>
  <si>
    <t>progetto definitivo</t>
  </si>
  <si>
    <t>COMUNE DI POGGIO RENATICO</t>
  </si>
  <si>
    <t>0380180150</t>
  </si>
  <si>
    <t>Scuola primaria S. Benfenati, via Scuole 3 Poggio Renatico</t>
  </si>
  <si>
    <t>Adeguamento Sismico</t>
  </si>
  <si>
    <t>progetto definitivo esecutivo</t>
  </si>
  <si>
    <t>COMUNE DI TRESIGNANA</t>
  </si>
  <si>
    <t>0380300001</t>
  </si>
  <si>
    <t>Istituto comprensivo Don Chendi – Scuola materna ed elementare FORLANINI, P.le Forlanini 2, Tresignana</t>
  </si>
  <si>
    <t>Miglioramento Sisimico</t>
  </si>
  <si>
    <t>documento di fattibilità tecnico economica</t>
  </si>
  <si>
    <t>COMUNE DI ARGENTA</t>
  </si>
  <si>
    <t>0380010039</t>
  </si>
  <si>
    <t>Primaria “A. Salvatori” e Secondaria di I Grado di Consandolo, via S. Arzildo 7, Argenta</t>
  </si>
  <si>
    <t>COMUNE DI CENTO</t>
  </si>
  <si>
    <t>0380040053</t>
  </si>
  <si>
    <t>Scuola primaria di Renazzo , via Renazzo  40 Cento</t>
  </si>
  <si>
    <t>COMUNE DI COMACCHIO</t>
  </si>
  <si>
    <t>0380060064</t>
  </si>
  <si>
    <t>Scuola Primaria Fattibello, via Fattibello n. 1 Comacchio</t>
  </si>
  <si>
    <t>COMUNE DI MASI TORELLO</t>
  </si>
  <si>
    <t>0380120171</t>
  </si>
  <si>
    <t>Scuola secondaria di 1° Masi Torello via Mazzini 3 Masi Torello</t>
  </si>
  <si>
    <t>PROVINCIA DI FERRARA</t>
  </si>
  <si>
    <t>0380050212</t>
  </si>
  <si>
    <t>Scuola sec. Sup. 2° Guido Monaco di Pomposa, via Resistenza 3 Codigoro</t>
  </si>
  <si>
    <t>0380080231</t>
  </si>
  <si>
    <t>IIS ITIS  Copernico Carpeggiani via Pontegradella 25 Ferrara</t>
  </si>
  <si>
    <t>0380080233</t>
  </si>
  <si>
    <t>IIS ITIP  Copernico Carpeggiani via Pacinotti 30 Ferrara</t>
  </si>
  <si>
    <t>FORLI' CESENA</t>
  </si>
  <si>
    <t>PROVINCIA DI FORLI' CESENA</t>
  </si>
  <si>
    <t>0400070477</t>
  </si>
  <si>
    <t>ITIS “B. PASCAL” DI CESENA</t>
  </si>
  <si>
    <t>MESSA IN SICUREZZA DI SOLAI E CONTROSOFFITTI</t>
  </si>
  <si>
    <t>PROG. FATTIBILITA' TECNICO ECONOMICA</t>
  </si>
  <si>
    <t>0400120487</t>
  </si>
  <si>
    <t>ITIS “MARCONI” DI FORLI’</t>
  </si>
  <si>
    <t>0400070469</t>
  </si>
  <si>
    <t>ISTITUTO TECNICO ECONOMICO “R. SERRA” -  ISTITUTO TECNICO “DA VINCI”</t>
  </si>
  <si>
    <t>0400120457</t>
  </si>
  <si>
    <t>ISTITUTO D’ARTE DI FORLI’</t>
  </si>
  <si>
    <t>0400080048</t>
  </si>
  <si>
    <t>ISTITUTO “G. AGNELLI” DI CESENA</t>
  </si>
  <si>
    <t>COMUNE DI FORLI'</t>
  </si>
  <si>
    <t>0400120834</t>
  </si>
  <si>
    <t>SCUOLA SECONDARIA 1° P. MARONCELLI</t>
  </si>
  <si>
    <t>NUOVA COSTRUZIONE IN SOSTITUZIONE</t>
  </si>
  <si>
    <t>DOC. ALTERNATIVE PROGETTUALI</t>
  </si>
  <si>
    <t>COMUNE DI FORLIMPOPOLI</t>
  </si>
  <si>
    <t>0400130213</t>
  </si>
  <si>
    <t>SCUOLA INFANZIA POLLICINO
SCUOLA PRIMARIA E. DE AMICIS</t>
  </si>
  <si>
    <t>COMUNE DI CESENA</t>
  </si>
  <si>
    <t>0400070195</t>
  </si>
  <si>
    <t>SCUOLA PRIMARIA GIOVANNI PASCOLI</t>
  </si>
  <si>
    <t>COMUNE DI SARSINA</t>
  </si>
  <si>
    <t>0400440471</t>
  </si>
  <si>
    <t>SCUOLA PRIMARIA B. FOSCHI</t>
  </si>
  <si>
    <t>PROGETTO DEFINITIVO</t>
  </si>
  <si>
    <t>COMUNE DI CASTROCARO E TERRA DEL SOLE</t>
  </si>
  <si>
    <t>0400050353</t>
  </si>
  <si>
    <t>SCUOLA SECONDARIA 1° DANTE ALIGHIERI</t>
  </si>
  <si>
    <t>UNIONE COMUNI VALLE DEL SAVIO
COMUNE DI MONTIANO</t>
  </si>
  <si>
    <t>0400280185</t>
  </si>
  <si>
    <t>SCUOLA PRIMARIA  PIA CAMPOLI CALMERINI</t>
  </si>
  <si>
    <t>COMUNE DI PREDAPPIO</t>
  </si>
  <si>
    <t>0400320237</t>
  </si>
  <si>
    <t>SCUOLA ELEMENTARE ANNA FRANK</t>
  </si>
  <si>
    <t>COMUNE DI LONGIANO</t>
  </si>
  <si>
    <t>0400180061</t>
  </si>
  <si>
    <t>SCUOLA INFANZIA M. MONTESSORI
SCUOLA PRIMARIA  T. BALESTRA
SCUOLA SECONDARIA 1° F. DA LONGIANO</t>
  </si>
  <si>
    <t>COMUNE DI GATTEO</t>
  </si>
  <si>
    <t>0400160376</t>
  </si>
  <si>
    <t>SCUOLA SECONDARIA 1° GRADO PASCOLI</t>
  </si>
  <si>
    <t>COMUNE DI BERTINORO</t>
  </si>
  <si>
    <t>0400030018</t>
  </si>
  <si>
    <t>SCUOLA INFANZIA LA COCCINELLA</t>
  </si>
  <si>
    <t>COMUNE DI SAN  MAURO PASCOLI</t>
  </si>
  <si>
    <t>0400410101</t>
  </si>
  <si>
    <t>SCUOLA INFANZIA – LA RONDINE</t>
  </si>
  <si>
    <t>MIGLIORAMENTO SISMICO</t>
  </si>
  <si>
    <t>COMUNE DI TREDOZIO</t>
  </si>
  <si>
    <t>0400490226</t>
  </si>
  <si>
    <t>SCUOLA PRIMARIA G. MARCONI
SCUOLA INFANZIA G. MARCHI</t>
  </si>
  <si>
    <t>COMUNE DI ROCCA SAN CASCIANO</t>
  </si>
  <si>
    <t>0400360401</t>
  </si>
  <si>
    <t>SCUOLA SECONDARIA 1° GRADO L. DA VINCI</t>
  </si>
  <si>
    <t>COMUNE DI BORGHI</t>
  </si>
  <si>
    <t>0400040319</t>
  </si>
  <si>
    <t>SCUOLA SECONDARIA 1° GRADO G. MARCONI</t>
  </si>
  <si>
    <t>COMUNE DI SOGLIANO AL RUBICONE</t>
  </si>
  <si>
    <t>0400460122</t>
  </si>
  <si>
    <t>SCUOLA SECONDARIA 1° GRADO P. CALAMANDREI</t>
  </si>
  <si>
    <t>CERTIFICAZIONE AGIBILITA'</t>
  </si>
  <si>
    <t>COMUNE DI CIVITELLA DI ROMAGNA</t>
  </si>
  <si>
    <t>0400090219</t>
  </si>
  <si>
    <t>SCUOLA PRIMARIA E. DE AMICIS
SCUOLA  SECONDARIA 1° GRADO DON LORENZO MILANI CUSERCOLI</t>
  </si>
  <si>
    <t>PROG. DEFINITIVO</t>
  </si>
  <si>
    <t>0400120339</t>
  </si>
  <si>
    <t>SCUOLA SECONDARIA 1° GRADO PALMEZZANO
SCUOLA SECONDARIA 1° GRADO C. SFORZA
SCUOLA SECONDARIA 2° GRADO LICEO CLASSICO MORGAGNI</t>
  </si>
  <si>
    <t>0400070362</t>
  </si>
  <si>
    <t>SCUOLA SECONDARIA 1° GRADO VIALE DELLA RESISTENZA</t>
  </si>
  <si>
    <t>0400160293</t>
  </si>
  <si>
    <t>SCUOLA PRIMARIA DE AMICIS</t>
  </si>
  <si>
    <t>0400180062</t>
  </si>
  <si>
    <t>SCUOLA PRIMARIA  GIULIO MURATORI</t>
  </si>
  <si>
    <t>AMPLIAMENTO</t>
  </si>
  <si>
    <t>0400460124</t>
  </si>
  <si>
    <t>NUOVO POLO INFANZIA - AREA ESTERNA</t>
  </si>
  <si>
    <t>COMPLETAMENTO LAVORI DI REALIZZAZIONE DI NUOVO EDIFICIO SCOLASTICO</t>
  </si>
  <si>
    <t>0400160295</t>
  </si>
  <si>
    <t>SCUOLA INFANZIA GIRASOLE
SCUOLA PRIMARIA MORETTI</t>
  </si>
  <si>
    <t>MODENA</t>
  </si>
  <si>
    <t>PROVINCIA DI MODENA</t>
  </si>
  <si>
    <t>0360400334</t>
  </si>
  <si>
    <t>Liceo Formiggini di Sassuolo - Edificio principale</t>
  </si>
  <si>
    <t>Nuova costruzione in sostituzione - primo stralcio</t>
  </si>
  <si>
    <t>Progetto di fattibilità tecnico economica</t>
  </si>
  <si>
    <t>COMUNE DI PIEVEPELAGO</t>
  </si>
  <si>
    <t>0360312350</t>
  </si>
  <si>
    <t>IIS Cavazzi - sede di Pievepelago</t>
  </si>
  <si>
    <t>Miglioramento sismico e ristrutturazione</t>
  </si>
  <si>
    <t>Progetto Definitivo</t>
  </si>
  <si>
    <t>0360232001</t>
  </si>
  <si>
    <t>ITI Fermi - edificio principale</t>
  </si>
  <si>
    <t>Miglioramento sismico e adeguamento alla normativa antisismica - secondo stralcio</t>
  </si>
  <si>
    <t>0360230261</t>
  </si>
  <si>
    <t>ITES Barozzi di Modena</t>
  </si>
  <si>
    <t>Miglioramento e adeguamento alla normativa antisismica - terzo stralcio</t>
  </si>
  <si>
    <t>0360460324</t>
  </si>
  <si>
    <t>IIS LEVI di Vignola</t>
  </si>
  <si>
    <t>Miglioramento e adeguamento alla normativa antisismica</t>
  </si>
  <si>
    <t>03600500328</t>
  </si>
  <si>
    <t>Liceo Scientifico Fanti di Carpi</t>
  </si>
  <si>
    <t>0360230327</t>
  </si>
  <si>
    <t>Liceo Scientifico Tassoni di Modena</t>
  </si>
  <si>
    <t>0360232509</t>
  </si>
  <si>
    <t>IIS Corni e  Ipsia Corni</t>
  </si>
  <si>
    <t>Miglioramento  e adeguamento alla normativa antisismica -  Pal. E</t>
  </si>
  <si>
    <t>0360232909 - 0360232809</t>
  </si>
  <si>
    <t>Miglioramento e adeguamento alla normativa antisismica -  pal. A - B</t>
  </si>
  <si>
    <t>COMUNE FIORANO MODENESE</t>
  </si>
  <si>
    <t>0360130027</t>
  </si>
  <si>
    <t>Scuola infanzia “Aquilone”</t>
  </si>
  <si>
    <t>Progetto esecutivo</t>
  </si>
  <si>
    <t>COMUNE DI SPILAMBERTO</t>
  </si>
  <si>
    <t>0360450250</t>
  </si>
  <si>
    <t>Scuola infanzia “G.Rodari” - Scuola primaria “M.A Trenti Carmelina”</t>
  </si>
  <si>
    <t>COMUNE DI MODENA</t>
  </si>
  <si>
    <t>0360230759</t>
  </si>
  <si>
    <t>Scuola Secondaria 1 grado “Guidotti Mistrali”</t>
  </si>
  <si>
    <t>Progetto di fattibilità tecnico-economica</t>
  </si>
  <si>
    <t>COMUNE DI SAN PROSPERO</t>
  </si>
  <si>
    <t>0360390159</t>
  </si>
  <si>
    <t>Scuola Primaria San Prospero</t>
  </si>
  <si>
    <t>COMUNE DI SESTOLA</t>
  </si>
  <si>
    <t>0360431234</t>
  </si>
  <si>
    <t>Scuola primaria “Raimondo Montecuccoli”</t>
  </si>
  <si>
    <t>adeguamento sismico I stralcio</t>
  </si>
  <si>
    <t>COMUNE DI MONTEFIORINO</t>
  </si>
  <si>
    <t>0360250197</t>
  </si>
  <si>
    <t>Scuola Infanzia “Hans Christian Andersen”</t>
  </si>
  <si>
    <t>Adeguamento sismico ed efficientamento energetico</t>
  </si>
  <si>
    <t>COMUNE DI CARPI</t>
  </si>
  <si>
    <t>0360050145</t>
  </si>
  <si>
    <t>Scuola secondaria 1 grado “Odoardo Focherini”</t>
  </si>
  <si>
    <t>Adeguamento sismico – primo stralcio</t>
  </si>
  <si>
    <t>Studio di fattibilità</t>
  </si>
  <si>
    <t>COMUNE DI RAVARINO</t>
  </si>
  <si>
    <t>0360340127</t>
  </si>
  <si>
    <t>Scuola primaria “ M.Buonarroti”</t>
  </si>
  <si>
    <t>COMUNE DI MARANELLO</t>
  </si>
  <si>
    <t>0360190297</t>
  </si>
  <si>
    <t>Scuola secondaria 1 grado “Ferrari – Galilei”</t>
  </si>
  <si>
    <t>Adeguamento sismico I ° STRALCIO</t>
  </si>
  <si>
    <t>Progetto Preliminare</t>
  </si>
  <si>
    <t>COMUNE DI PAVULLO NEL FRIGNANO</t>
  </si>
  <si>
    <t>0360300056</t>
  </si>
  <si>
    <t>Scuola primaria E.De Amicis</t>
  </si>
  <si>
    <t>Nuova costruzione in sostituzione</t>
  </si>
  <si>
    <t>COMUNE DI MARANO SUL PANARO</t>
  </si>
  <si>
    <t>0360201250</t>
  </si>
  <si>
    <t>Nuova costruzione in sostituzione – Primo stralcio</t>
  </si>
  <si>
    <t>COMUNE DI SAVIGNANO SUL PANARO</t>
  </si>
  <si>
    <t>0360410072</t>
  </si>
  <si>
    <t>Scuola Infanzia “Giuseppe Verdi”</t>
  </si>
  <si>
    <t>COMUNE DI MIRANDOLA</t>
  </si>
  <si>
    <t>0360220041</t>
  </si>
  <si>
    <t>Scuola Infanzia “Sergio Neri”</t>
  </si>
  <si>
    <t>Adeguamento sismico e parziale nuova costruzione in sostituzione</t>
  </si>
  <si>
    <t>COMUNE DI SOLIERA</t>
  </si>
  <si>
    <t>0360440082</t>
  </si>
  <si>
    <t>Scuola infanzia L.A. Muratori</t>
  </si>
  <si>
    <t>COMUNE DI FORMIGINE</t>
  </si>
  <si>
    <t>0360150175</t>
  </si>
  <si>
    <t>Scuola primaria Don Mazzoni</t>
  </si>
  <si>
    <t>COMUNE DI SERRAMAZZONI</t>
  </si>
  <si>
    <t>0360421234</t>
  </si>
  <si>
    <t>Scuola Dell’Infanzia del Capoluogo</t>
  </si>
  <si>
    <t>COMUNE DI VIGNOLA</t>
  </si>
  <si>
    <t>0360460319</t>
  </si>
  <si>
    <t>Scuola secondaria 1 grado “L.A.Muratori”</t>
  </si>
  <si>
    <t>Riqualificazione e  adeguamento sismico (terzo stralcio)</t>
  </si>
  <si>
    <t>COMUNE DI PALAGANO</t>
  </si>
  <si>
    <t>0360291234 | 0360290047 | 0360295678</t>
  </si>
  <si>
    <t>Polo scolastico Palagano (Scuola Infanzia S.Francesco; Scuola Primaria Madre Imelde Ranucci; Scuola Sec.I grado  J.F.Kennedy)</t>
  </si>
  <si>
    <t>Adeguamento sismico | Interventi finalizzati all’ottenimento del certificato di agibilità delle strutture</t>
  </si>
  <si>
    <t>Adeguamento sismico – secondo stralcio</t>
  </si>
  <si>
    <t>0360391234</t>
  </si>
  <si>
    <t>Scuola Infanzia San Prospero</t>
  </si>
  <si>
    <t>COMUNE DI MONTESE</t>
  </si>
  <si>
    <t>0360260749</t>
  </si>
  <si>
    <t>Scuola Infanzia Montese</t>
  </si>
  <si>
    <t>COMUNE DI SASSUOLO</t>
  </si>
  <si>
    <t>0360400232</t>
  </si>
  <si>
    <t>Scuola Primaria “Giosuè Carducci”</t>
  </si>
  <si>
    <t>0360230116</t>
  </si>
  <si>
    <t>Scuola Primaria “Bersani”</t>
  </si>
  <si>
    <t>0360450249</t>
  </si>
  <si>
    <t>Scuola primaria “G.Marconi” -  Scuola secondaria 1 grado “S.Fabriani”</t>
  </si>
  <si>
    <t>0360340007</t>
  </si>
  <si>
    <t>Scuola Infanzia Statale “Cav. L. Calanchi”</t>
  </si>
  <si>
    <t>0360410312</t>
  </si>
  <si>
    <t>Scuola secondaria 1 grado Graziosi</t>
  </si>
  <si>
    <t>0360230001</t>
  </si>
  <si>
    <t>Scuola Infanzia “ Andersen”</t>
  </si>
  <si>
    <t>Miglioramento Sismico</t>
  </si>
  <si>
    <t>0360400070</t>
  </si>
  <si>
    <t>Scuola infanzia “Italo Calvino”</t>
  </si>
  <si>
    <t>0360230123</t>
  </si>
  <si>
    <t>Scuola Primaria “Lanfranco”</t>
  </si>
  <si>
    <t>Adeguamento sismico e prevenzione incendi</t>
  </si>
  <si>
    <t>0360400737</t>
  </si>
  <si>
    <t>Scuola secondaria 1 grado “Primo Levi”</t>
  </si>
  <si>
    <t>0360230114</t>
  </si>
  <si>
    <t>Scuola Primaria “ Gianni Rodari”</t>
  </si>
  <si>
    <t>0360401962</t>
  </si>
  <si>
    <t>Polo per l’infanzia “San Carlo Borromeo”</t>
  </si>
  <si>
    <t>0360230105</t>
  </si>
  <si>
    <t>Scuola Primaria “ M.L.King”</t>
  </si>
  <si>
    <t>0360400234</t>
  </si>
  <si>
    <t>Scuola primaria “Gino Bellini”</t>
  </si>
  <si>
    <t>0360230095</t>
  </si>
  <si>
    <t>Scuola Primaria “Collodi”</t>
  </si>
  <si>
    <t>0360400061</t>
  </si>
  <si>
    <t>Scuola infanzia “Gianni Rodari”</t>
  </si>
  <si>
    <t>0360400067</t>
  </si>
  <si>
    <t>Scuola infanzia “Don Lorenzo Milani”</t>
  </si>
  <si>
    <t>0360460614</t>
  </si>
  <si>
    <t>Scuola primaria “Italo Calvino”</t>
  </si>
  <si>
    <t>Adeguamento normativo e ristrutturazione palestra</t>
  </si>
  <si>
    <t>0360230101</t>
  </si>
  <si>
    <t>Scuola Secondaria 1 grado “San Carlo” - Scuola Primaria “Pascoli”</t>
  </si>
  <si>
    <t>Adeguamento alla normativa antincendio</t>
  </si>
  <si>
    <t>0360250302</t>
  </si>
  <si>
    <t>Scuola Secondaria 1 grado “J.F.Kennedy”</t>
  </si>
  <si>
    <t>Adeguamento impiantistico e funzionale e abbattimento barriere architettoniche</t>
  </si>
  <si>
    <t>0360230117</t>
  </si>
  <si>
    <t>Scuola Primaria “Gramsci”</t>
  </si>
  <si>
    <t>0360230107</t>
  </si>
  <si>
    <t>Scuola Primaria “S.Giovanni Bosco”</t>
  </si>
  <si>
    <t>0360230109</t>
  </si>
  <si>
    <t>Scuola Primaria “Emilio Po”</t>
  </si>
  <si>
    <t>0360230104</t>
  </si>
  <si>
    <t>Scuola Primaria “ De Amicis”</t>
  </si>
  <si>
    <t>0360340150</t>
  </si>
  <si>
    <t>Scuola secondaria 1 grado – Ravarino</t>
  </si>
  <si>
    <t>Nuovo edificio – secondo stralcio</t>
  </si>
  <si>
    <t>COMUNE DI CASTELNUOVO RANGONE</t>
  </si>
  <si>
    <t>0360070284</t>
  </si>
  <si>
    <t>Scuola sec. I grado “Leopardi” (Palestra)</t>
  </si>
  <si>
    <t>Riqualificazione centrale termica</t>
  </si>
  <si>
    <t>COMUNE S.CESARIO SUL PANARO</t>
  </si>
  <si>
    <t>0360360154</t>
  </si>
  <si>
    <t>I.C. Pacinotti – Scuola Primaria Verdi – Scuola secondaria I grado Pacinotti</t>
  </si>
  <si>
    <t>Efficientamento energetico e messa in sicurezza elementi non strutturali</t>
  </si>
  <si>
    <t>COMUNE DI CAMPOGALLIANO</t>
  </si>
  <si>
    <t>0360030099</t>
  </si>
  <si>
    <t>Scuola Primaria “Guglielmo Marconi”</t>
  </si>
  <si>
    <t>Intervento riqualificazione energetica (secondo stralcio)</t>
  </si>
  <si>
    <t>COMUNE DI GUIGLIA</t>
  </si>
  <si>
    <t>0360170090</t>
  </si>
  <si>
    <t>Istituto Comprensivo  “R.Montecuccoli”</t>
  </si>
  <si>
    <t>Ristrutturazione palestra</t>
  </si>
  <si>
    <t>0360070283</t>
  </si>
  <si>
    <t>Scuola sec. I grado “Giacomo Leopardi”</t>
  </si>
  <si>
    <t>Sostituzione serramenti piano terra</t>
  </si>
  <si>
    <t>Scuola primaria Raimondo Montecuccoli</t>
  </si>
  <si>
    <t>Recupero funzionale aule</t>
  </si>
  <si>
    <t>Ristrutturazione</t>
  </si>
  <si>
    <t>PARMA</t>
  </si>
  <si>
    <t xml:space="preserve">PROVINCIA DI PARMA </t>
  </si>
  <si>
    <t>0340330247</t>
  </si>
  <si>
    <t>IT Galilei di San Secondo</t>
  </si>
  <si>
    <t>fattibilità</t>
  </si>
  <si>
    <t>0340270224</t>
  </si>
  <si>
    <t xml:space="preserve">Liceo Marconi di Via Gioia Parma </t>
  </si>
  <si>
    <t>0340140238</t>
  </si>
  <si>
    <t xml:space="preserve">IT Paciolo di Fidenza </t>
  </si>
  <si>
    <t>0340060220</t>
  </si>
  <si>
    <t>Zappa Fermi di Borgo Taro</t>
  </si>
  <si>
    <t>COMUNE DI SALA BAGANZA</t>
  </si>
  <si>
    <t>0340310196</t>
  </si>
  <si>
    <t xml:space="preserve">scuola secondaria primo grado F. Maestri </t>
  </si>
  <si>
    <t xml:space="preserve">adeguamento sismico </t>
  </si>
  <si>
    <t>COMUNE DI SISSA-TRECASALI</t>
  </si>
  <si>
    <t>0340490173</t>
  </si>
  <si>
    <t>scuola primaria A. Boschetti Alberti</t>
  </si>
  <si>
    <t xml:space="preserve">Nuova costruzione </t>
  </si>
  <si>
    <t>COMUNE DI COLLECCHIO</t>
  </si>
  <si>
    <t>0340090200</t>
  </si>
  <si>
    <t>nuova primaria di Gaiano</t>
  </si>
  <si>
    <t>COMUNE DI TERENZO</t>
  </si>
  <si>
    <t>0340380136</t>
  </si>
  <si>
    <t>scuola primaria Selva Castello</t>
  </si>
  <si>
    <t>COMUNE DI SOLIGNANO</t>
  </si>
  <si>
    <t>0340350037</t>
  </si>
  <si>
    <t>istituto comprensivo F. Zanetti</t>
  </si>
  <si>
    <t>COMUNE DI MEDESANO</t>
  </si>
  <si>
    <t>0340200156</t>
  </si>
  <si>
    <t xml:space="preserve">scuola primaria di Ramiola </t>
  </si>
  <si>
    <t>COMUNE DI CALESTANO</t>
  </si>
  <si>
    <t>0340080001</t>
  </si>
  <si>
    <t xml:space="preserve">scuola infanzia Sacro Cuore </t>
  </si>
  <si>
    <t xml:space="preserve">COMUNE DI BEDONIA </t>
  </si>
  <si>
    <t>0340030190</t>
  </si>
  <si>
    <t>scuola secondaria di primo grado G. Agazzi</t>
  </si>
  <si>
    <t>COMUNE DI SAN SECONDO</t>
  </si>
  <si>
    <t>0340330162</t>
  </si>
  <si>
    <t>scuola primaria F. Corridoni</t>
  </si>
  <si>
    <t xml:space="preserve">COMUNE DI FIDENZA </t>
  </si>
  <si>
    <t>'0340140394</t>
  </si>
  <si>
    <t>scuola primaria di primo grado Zani</t>
  </si>
  <si>
    <t xml:space="preserve">COMUNE DI SALSOMAGGIORE </t>
  </si>
  <si>
    <t>0340320217</t>
  </si>
  <si>
    <t xml:space="preserve">IC Romagnosi - Corazza </t>
  </si>
  <si>
    <t xml:space="preserve">COMUNE DI TRAVERSETOLO </t>
  </si>
  <si>
    <t>0340420176</t>
  </si>
  <si>
    <t>scuola primaria G. D'Annunzio</t>
  </si>
  <si>
    <t xml:space="preserve">COMUNE DI NOCETO </t>
  </si>
  <si>
    <t>0340250208</t>
  </si>
  <si>
    <t>scuola seconaria di primo grado B. Slawitz</t>
  </si>
  <si>
    <t>COMUNE DI LANGHIRANO</t>
  </si>
  <si>
    <t>0340180203</t>
  </si>
  <si>
    <t>scuola secondaria di primo grado E. Fermi</t>
  </si>
  <si>
    <t xml:space="preserve">COMUNE DI ROCCABIANCA </t>
  </si>
  <si>
    <t>0340300051</t>
  </si>
  <si>
    <t>scuola infanzia Vittorio Emanuele II</t>
  </si>
  <si>
    <t xml:space="preserve">COMUNE DI PARMA </t>
  </si>
  <si>
    <t>0340270187</t>
  </si>
  <si>
    <t>scuola secondaria di primo grado Don Cavalli</t>
  </si>
  <si>
    <t>0340270006</t>
  </si>
  <si>
    <t xml:space="preserve">scuola infanzia di Vogolante </t>
  </si>
  <si>
    <t>COMUNE DI FORNOVO DI TARO</t>
  </si>
  <si>
    <t>0340170130</t>
  </si>
  <si>
    <t xml:space="preserve">scuola primaria Caduti di Guerra </t>
  </si>
  <si>
    <t>COMUNE DI VARANO DE MARCHESI</t>
  </si>
  <si>
    <t>0340450134</t>
  </si>
  <si>
    <t>IC Varano dè Melegari</t>
  </si>
  <si>
    <t>0340310117</t>
  </si>
  <si>
    <t>scuola primaria Athos Maestri</t>
  </si>
  <si>
    <t>adeguamento impiantistico</t>
  </si>
  <si>
    <t xml:space="preserve">COMUNE DI FONTEVIVO </t>
  </si>
  <si>
    <t>0340160035</t>
  </si>
  <si>
    <t>scuola infanzia Partigiani</t>
  </si>
  <si>
    <t>COMUNE DI FELINO</t>
  </si>
  <si>
    <t>0340130030</t>
  </si>
  <si>
    <t>scuola infanzia Don Minzoni</t>
  </si>
  <si>
    <t>adeguamento barriere architettoniche</t>
  </si>
  <si>
    <t>COMUNE DI POLESINE-ZIBELLO</t>
  </si>
  <si>
    <t>0340500110</t>
  </si>
  <si>
    <t>scuola secondaria di primo grado Polesine/Zibello</t>
  </si>
  <si>
    <t>nuovo edificio</t>
  </si>
  <si>
    <t>0340180141</t>
  </si>
  <si>
    <t xml:space="preserve">scuola primaria R. Riccardi di Torrechiara </t>
  </si>
  <si>
    <t>0340320049</t>
  </si>
  <si>
    <t>0340250207</t>
  </si>
  <si>
    <t xml:space="preserve">scuola secondaria di primo grado B. Pelacani </t>
  </si>
  <si>
    <t>0340270080</t>
  </si>
  <si>
    <t>IC Albertelli - Newton</t>
  </si>
  <si>
    <t xml:space="preserve">efficientamento energetico </t>
  </si>
  <si>
    <t>PIACENZA</t>
  </si>
  <si>
    <t>COMUNE DI ROTTOFRENO</t>
  </si>
  <si>
    <t>0330390105</t>
  </si>
  <si>
    <t>Scuola Primaria – San Nicolò ROTTOFRENO - VIA ALDO SERENA SNC</t>
  </si>
  <si>
    <t>1. Interventi di adeguamento o miglioramento sismico e sostituzione edilizia - Art. 3 comma 1 punto a)</t>
  </si>
  <si>
    <t>Fattibilità tecnico economica</t>
  </si>
  <si>
    <t>COMUNE DI FARINI</t>
  </si>
  <si>
    <t>0330190032</t>
  </si>
  <si>
    <t xml:space="preserve">“Stefano Bruzzi” FARINI - VIA ZANELLOTTI 18 </t>
  </si>
  <si>
    <t>Preliminare -fattibilità</t>
  </si>
  <si>
    <t>COMUNE DI GRAGNANO TREBBIENSE</t>
  </si>
  <si>
    <t>0330240037</t>
  </si>
  <si>
    <t xml:space="preserve">Scuola Infanzia GRAGNANO TREBBIENSE - VIA CARELLA 2 </t>
  </si>
  <si>
    <t>COMUNE DI CORTE BRUGNATELLA</t>
  </si>
  <si>
    <t>0330170066</t>
  </si>
  <si>
    <t xml:space="preserve">Scuola G. Rodari di Marsaglia CORTE BRUGNATELLA - VIA VECCHIA SNC </t>
  </si>
  <si>
    <t>1. Interventi di adeguamento o miglioramento
sismico e sostituzione edilizia - Art. 3 comma 1
punto a)</t>
  </si>
  <si>
    <t>COMUNE DI MONTICELLI D'ONGINA</t>
  </si>
  <si>
    <t>0330270105</t>
  </si>
  <si>
    <t>Scuola Infanzia San Nazzaro FRAZIONE SAN NAZZARO DI MONTICELLI D'ONGINA – VIA CARINI 66/B</t>
  </si>
  <si>
    <t>2 – Interventi per l'ottenimento del certificato di agibilità,  del certificato di collaudo statico o del certificato di idoneità statica dell'edificio – Art. 3 comma 1 punto b)</t>
  </si>
  <si>
    <t>COMUNE DI PONTENURE</t>
  </si>
  <si>
    <t>0330370159</t>
  </si>
  <si>
    <t xml:space="preserve">Polo scolastico via Sivelli  PONTENURE - VIA SIVELLI 4 </t>
  </si>
  <si>
    <t>4. ampliamenti e nuove costruzioni per esigenze didattiche - Art. 3 comma 1 punto d)</t>
  </si>
  <si>
    <t>COMUNE DI GOSSOLENGO</t>
  </si>
  <si>
    <t>0330230001</t>
  </si>
  <si>
    <t xml:space="preserve">Scuola Primaria Gossolengo GOSSOLENGO - VIA EMILIO SOPRANI 3 </t>
  </si>
  <si>
    <t>Esecutivo</t>
  </si>
  <si>
    <t>COMUNE DI ZIANO PIACENTINO</t>
  </si>
  <si>
    <t>0330480086</t>
  </si>
  <si>
    <t xml:space="preserve">Istituto Comprensivo – Scuola dell'Infanzia, Primaria e Secondaria di 1 grado dei Comuni di Borgonovo V.T e Ziano ZIANO PIACENTINO - VIA ROMA 76 </t>
  </si>
  <si>
    <t>5. interventi diversi da quelli di cui ai precedenti
punti - Art. 3 comma 1 punto e)</t>
  </si>
  <si>
    <t>PROVINCIA DI PIACENZA</t>
  </si>
  <si>
    <t>0330210498</t>
  </si>
  <si>
    <t>ITIS “Mattei” di Fiorenzuola d'Arda VIA BOIARDI</t>
  </si>
  <si>
    <t>0330320162</t>
  </si>
  <si>
    <t>Istituto Magistrale “Giula Molino Colombini” VIA BEVERORA 50</t>
  </si>
  <si>
    <t>RAVENNA</t>
  </si>
  <si>
    <t>COMUNE DI FUSIGNANO</t>
  </si>
  <si>
    <t>0390110191</t>
  </si>
  <si>
    <t>Scuola Secondaria “Emaldi” - 2° stralcio</t>
  </si>
  <si>
    <t>studio di fattibilità o progetto di fattibilità tecnica ed economica</t>
  </si>
  <si>
    <t>COMUNE DI COTIGNOLA</t>
  </si>
  <si>
    <t>0390090140</t>
  </si>
  <si>
    <t xml:space="preserve">Scuola Primaria “Giosuè Carducci” </t>
  </si>
  <si>
    <t>COMUNE DI MASSA LOMBARDA</t>
  </si>
  <si>
    <t>0390130148</t>
  </si>
  <si>
    <t xml:space="preserve">Scuola Primaria “Luigi Quadri” - 1° stralcio </t>
  </si>
  <si>
    <t>PROVINCIA DI RAVENNA</t>
  </si>
  <si>
    <t>0390100207</t>
  </si>
  <si>
    <t xml:space="preserve">Liceo "Torricelli - Ballardini" Sede dell'indirizzo Scientifico di via Santa Maria dell'Angelo, 48 - Faenza (RA) - 1° stralcio </t>
  </si>
  <si>
    <t xml:space="preserve">COMUNE DI CASTEL BOLOGNESE </t>
  </si>
  <si>
    <t>0390060105</t>
  </si>
  <si>
    <t xml:space="preserve">MIglioramento sismico Scuola primaria “Bassi” - Comune di Castel Bolognese </t>
  </si>
  <si>
    <t>COMUNE DI RUSSI</t>
  </si>
  <si>
    <t>0390160156</t>
  </si>
  <si>
    <t>Scuola primaria "Fantini" - Godo - Comune di Russi</t>
  </si>
  <si>
    <t xml:space="preserve">COMUNE DI CERVIA </t>
  </si>
  <si>
    <t>0390070113</t>
  </si>
  <si>
    <t>Scuola Elementare Spallicci a Pinarella di Cervia – Corpo C I° Stralcio</t>
  </si>
  <si>
    <t>0390070021</t>
  </si>
  <si>
    <t xml:space="preserve">Scuola Materna ed Elementare Palazzone e Martiri Fantini - corpo originario I° stralcio </t>
  </si>
  <si>
    <t>COMUNE DI FAENZA</t>
  </si>
  <si>
    <t>0390100188</t>
  </si>
  <si>
    <t xml:space="preserve">Scuola secondaria di 1° grado “Bendandi” </t>
  </si>
  <si>
    <t>0390100212</t>
  </si>
  <si>
    <t>Istituto Professionale "Persolino - Strocchi" Sede dei Servizi Commerciali di via Medaglie d'Oro, 92 - Faenza (RA) - 1° stralcio</t>
  </si>
  <si>
    <t>0390100246</t>
  </si>
  <si>
    <t>Istituto Tecnico Industriale e Professionale "L. Bucci" - succursale di Via Camangi, 19 - Faenza (RA)</t>
  </si>
  <si>
    <t>0390100210</t>
  </si>
  <si>
    <t xml:space="preserve">Liceo "Torricelli - Ballardini" sede Sede dell' indirizzo Linguistico di via Pascoli, 4  - Faenza (RA) </t>
  </si>
  <si>
    <t>0390160155</t>
  </si>
  <si>
    <t>Adeguamento sismico scuola primaria "Fantozzi" San Pancrazio - Comune di Russi</t>
  </si>
  <si>
    <t>0390100225</t>
  </si>
  <si>
    <t>Istituto Tecnico Industriale e Professionale "L. Bucci" di Via Nuova, 45 - Faenza (RA) - 1° stralcio</t>
  </si>
  <si>
    <t>0390150223</t>
  </si>
  <si>
    <t xml:space="preserve">Istituto Alberghiero Statale "Pellegrino Artusi"  - succursale  di Via Oberdan, 21  - Riolo Terme (RA) </t>
  </si>
  <si>
    <t>0390120203</t>
  </si>
  <si>
    <t xml:space="preserve">Polo Tecnico Professionale di Lugo Sezione Professionale "E. Stoppa" di Via Francesco Baracca, 62 - Lugo (RA) </t>
  </si>
  <si>
    <t>COMUNE DI RAVENNA</t>
  </si>
  <si>
    <t>0390140078</t>
  </si>
  <si>
    <t>Scuola primaria "Gulminelli", Via Del Pino - Comune di Ravenna</t>
  </si>
  <si>
    <t>nuova costruzione in sostituzione</t>
  </si>
  <si>
    <t>COMUNE DI BAGNARA DI ROMAGNA</t>
  </si>
  <si>
    <t>0390030150</t>
  </si>
  <si>
    <t>Scuola Primaria “San Francesco”</t>
  </si>
  <si>
    <t>certificazione di agibilità della struttura</t>
  </si>
  <si>
    <t xml:space="preserve">0390140157 (scuola) 0390140156 (palestra)          </t>
  </si>
  <si>
    <t>Liceo Classico "D. Alighieri"  di Piazza Anita Garibaldi, 2 - Ravenna</t>
  </si>
  <si>
    <t>adeguamento alla normativa antincendio</t>
  </si>
  <si>
    <t>0390100207                   0390100211</t>
  </si>
  <si>
    <t>Liceo "Torricelli - Ballardini" - indirizzo Scientifico di Via S.Maria dell'Angelo, 48 - Faenza (RA)</t>
  </si>
  <si>
    <t>0390140204</t>
  </si>
  <si>
    <t>Liceo Artistico "Nervi-Severini" di Via Tombesi dall'Ova, 14 - RAVENNA</t>
  </si>
  <si>
    <t>0390100213</t>
  </si>
  <si>
    <t>Istituto Tecnico Industriale e Professionale "L. Bucci" - succursale di Via San Giovanni Battista, 11 - Faenza (RA)</t>
  </si>
  <si>
    <t>0390140238</t>
  </si>
  <si>
    <t>I.T.G."C. Morigia" - I.T.A. "L. Perdisa" di via dell'Agricoltura, 5 - Ravenna</t>
  </si>
  <si>
    <t>Istituto Alberghiero "P. Artusi" - succursale di via Oberdan, 21 - Riolo Terme (RA)</t>
  </si>
  <si>
    <t>REGGIO EMILIA</t>
  </si>
  <si>
    <t>PROVINCIA DI REGGIO EMILIA</t>
  </si>
  <si>
    <t>0350270308</t>
  </si>
  <si>
    <t>Scuola Superiore di 2° Grado "I.S. Silvio D'Arzo"</t>
  </si>
  <si>
    <t>Nuova Costruzione</t>
  </si>
  <si>
    <t>1. documento di fattibilità delle alternative progettuali</t>
  </si>
  <si>
    <t>0350160350</t>
  </si>
  <si>
    <t>Scuola Superiore di 2° Grado "I.S. Nelson Mandela"</t>
  </si>
  <si>
    <t>Nuova Costruzione in sostituzione</t>
  </si>
  <si>
    <t>0350200303</t>
  </si>
  <si>
    <t>Scuola Superiore di 2° Grado "I.T. L.Einaudi" - 1° lotto</t>
  </si>
  <si>
    <t>Adeguamentro sismico</t>
  </si>
  <si>
    <t>Scuola Superiore di 2° Grado "I.T. L.Einaudi" - 2° lotto</t>
  </si>
  <si>
    <t>0350330313</t>
  </si>
  <si>
    <t>Scuola Superiore di 2° Grado "I.P. Filippo Re" - 1° stralcio</t>
  </si>
  <si>
    <t>Scuola Superiore di 2° Grado "I.P. Filippo Re" - 2° stralcio</t>
  </si>
  <si>
    <t>0350160305</t>
  </si>
  <si>
    <t>Scuola Superiore di 2° Grado "I.S. C. Cattaneo"</t>
  </si>
  <si>
    <t>Ampliamento</t>
  </si>
  <si>
    <t>2. documento di fattibilità tecnico economica</t>
  </si>
  <si>
    <t>0350330068</t>
  </si>
  <si>
    <t>Scuola Superiore di 2° Grado "I.P. Galvani-Iodi"</t>
  </si>
  <si>
    <t>0350330267</t>
  </si>
  <si>
    <t>Scuola Superiore di 2° Grado "I.T.C. Carlo Levi"</t>
  </si>
  <si>
    <t>0350330326</t>
  </si>
  <si>
    <t>Scuola Superiore di 2° Grado "I.T.G. Blaise Pascal"</t>
  </si>
  <si>
    <t>0350330317</t>
  </si>
  <si>
    <t>Scuola Superiore di 2° Grado "I.T.I. L. Nobili" - 1° lotto</t>
  </si>
  <si>
    <t>Scuola Superiore di 2° Grado "I.T.I. L. Nobili" - 2° lotto</t>
  </si>
  <si>
    <t>0350330319</t>
  </si>
  <si>
    <t>Scuola Superiore di 2° Grado "I.T.I. L. Nobili" - 3° lotto</t>
  </si>
  <si>
    <t>0350330335</t>
  </si>
  <si>
    <t>Scuola Superiore di 2° Grado "L.S. Aldo Moro"</t>
  </si>
  <si>
    <t>COMUNE DI CASTELLARANO</t>
  </si>
  <si>
    <t>0350140229</t>
  </si>
  <si>
    <t>Scuola Secondaria 1° grado di Castellarano</t>
  </si>
  <si>
    <t>Adeguamento sismico, Antincendio</t>
  </si>
  <si>
    <t>COMUNE DI BRESCELLO</t>
  </si>
  <si>
    <t>0350060170</t>
  </si>
  <si>
    <t>Scuola Secondaria 1° grado "Panizzi"</t>
  </si>
  <si>
    <t>Adeguamento sismico, Agibilità</t>
  </si>
  <si>
    <t>COMUNE DI GATTATICO</t>
  </si>
  <si>
    <t>0350220180</t>
  </si>
  <si>
    <t xml:space="preserve">Scuola Primaria Taneto </t>
  </si>
  <si>
    <t>COMUNE DI CAMPEGINE</t>
  </si>
  <si>
    <t>0350100241</t>
  </si>
  <si>
    <t>Scuola Secondaria 1° Grado "Levi"</t>
  </si>
  <si>
    <t>Adeguamento sismico, Agibilità, Antincendio</t>
  </si>
  <si>
    <t>COMUNE DI BIBBIANO</t>
  </si>
  <si>
    <t>0350040220</t>
  </si>
  <si>
    <t>Scuola Secondaria 1° grado "Alighieri" - Palestra</t>
  </si>
  <si>
    <t>Adeguamento sismico della palestra comprendente nuova costruzione in sostituzione dei relativi spogliatoi</t>
  </si>
  <si>
    <t>COMUNE DI POVIGLIO</t>
  </si>
  <si>
    <t>0350290155</t>
  </si>
  <si>
    <t>IC Poviglio-Brescello</t>
  </si>
  <si>
    <t>COMUNE DI VENTASSO</t>
  </si>
  <si>
    <t>0350460013</t>
  </si>
  <si>
    <t>Scuola Primaria "Rossi" Ligonchio</t>
  </si>
  <si>
    <t>COMUNE DI QUATTRO CASTELLA</t>
  </si>
  <si>
    <t>0350300249</t>
  </si>
  <si>
    <t xml:space="preserve">Scuola Secondaria 1° grado "Balletti" </t>
  </si>
  <si>
    <t>Agibilità, Antincendio</t>
  </si>
  <si>
    <t>COMUNE DI CARPINETI</t>
  </si>
  <si>
    <t>0350110101</t>
  </si>
  <si>
    <t xml:space="preserve">Scuola Primaria </t>
  </si>
  <si>
    <t>Agibilità</t>
  </si>
  <si>
    <t>0350140230</t>
  </si>
  <si>
    <t>Scuola Secondaria 1° grado di Roteglia</t>
  </si>
  <si>
    <t>COMUNE DI MONTECCHIO EMILIA</t>
  </si>
  <si>
    <t>0350270036</t>
  </si>
  <si>
    <t>Scuola Infanzia "Giuffredi"</t>
  </si>
  <si>
    <t>Nuova costruzione in sostituzione, Antincendio</t>
  </si>
  <si>
    <t>0350110227</t>
  </si>
  <si>
    <t>Scuola Secondaria 1° grado "Tricolore"</t>
  </si>
  <si>
    <t>COMUNE DI CAVRIAGO</t>
  </si>
  <si>
    <t>0350170118</t>
  </si>
  <si>
    <t>Scuola Primaria "Rodari"</t>
  </si>
  <si>
    <t>Interventi diversi</t>
  </si>
  <si>
    <t>0350270150</t>
  </si>
  <si>
    <t>Palestra Scuola Primaria "De Amicis"</t>
  </si>
  <si>
    <t>Miglioramento sismico, Agibilità</t>
  </si>
  <si>
    <t>0350140001</t>
  </si>
  <si>
    <t>Scuola Infanzia Capoluogo</t>
  </si>
  <si>
    <t>0350270792</t>
  </si>
  <si>
    <t>IC e Scuola Primaria "De Amicis"</t>
  </si>
  <si>
    <t>0350270250</t>
  </si>
  <si>
    <t>Palestra Scuola Secondaria 1° grado "Zannoni" - 2° stralcio</t>
  </si>
  <si>
    <t>COMUNE DI TOANO</t>
  </si>
  <si>
    <t>0350410045</t>
  </si>
  <si>
    <t>Scuola Infanzia e Primaria Quara</t>
  </si>
  <si>
    <t>COMUNE DI GUASTALLA</t>
  </si>
  <si>
    <t>0350240786</t>
  </si>
  <si>
    <t>Scuola Secondaria 1° grado "Gonzaga"</t>
  </si>
  <si>
    <t>COMUNE DI CANOSSA</t>
  </si>
  <si>
    <t>0350180257</t>
  </si>
  <si>
    <t>Scuola Secondaria 1° grado "Gregorio VII"</t>
  </si>
  <si>
    <t>COMUNE DI CASINA</t>
  </si>
  <si>
    <t>0350130016</t>
  </si>
  <si>
    <t>Scuola Secondaria 1° grado "Fermi"</t>
  </si>
  <si>
    <t>COMUNE DI NOVELLARA</t>
  </si>
  <si>
    <t>0350280153</t>
  </si>
  <si>
    <t>Scuola Primaria Novellara</t>
  </si>
  <si>
    <t>COMUNE DI CASTELNOVO DI SOTTO</t>
  </si>
  <si>
    <t>0350150234</t>
  </si>
  <si>
    <t>Scuola Secondaria 1° grado "Marconi"</t>
  </si>
  <si>
    <t>0350220240</t>
  </si>
  <si>
    <t>Scuola Secondaria 1° grado "Fermi" Praticello</t>
  </si>
  <si>
    <t>COMUNE DI CORREGGIO</t>
  </si>
  <si>
    <t>0350200237
0350200239</t>
  </si>
  <si>
    <t>0350170117</t>
  </si>
  <si>
    <t>Scuola Primaria "De Amicis"</t>
  </si>
  <si>
    <t>COMUNE DI CADELBOSCO DI SOPRA</t>
  </si>
  <si>
    <t>0350080224</t>
  </si>
  <si>
    <t>Scuola Secondaria 1° grado "Pascoli"</t>
  </si>
  <si>
    <t>COMUNE DI BAGNOLO IN PIANO</t>
  </si>
  <si>
    <t>0350020215</t>
  </si>
  <si>
    <t>Scuola Secondaria 1° grado "Comparoni"</t>
  </si>
  <si>
    <t>3. progetto definitivo</t>
  </si>
  <si>
    <t>COMUNE DI BAISO</t>
  </si>
  <si>
    <t>0350030113</t>
  </si>
  <si>
    <t>Scuola Infanzia "Arcobaleno"</t>
  </si>
  <si>
    <t>COMUNE DI BORETTO</t>
  </si>
  <si>
    <t>0350050221</t>
  </si>
  <si>
    <t>Scuola Primaria "Alberici"</t>
  </si>
  <si>
    <t>COMUNE DI VETTO</t>
  </si>
  <si>
    <t>0350420190</t>
  </si>
  <si>
    <t>Scuola Primaria</t>
  </si>
  <si>
    <t>COMUNE DI VIANO</t>
  </si>
  <si>
    <t>0350440218</t>
  </si>
  <si>
    <t>Scuola Primaria e Secondaria 1° grado Regnano</t>
  </si>
  <si>
    <t>0350100260</t>
  </si>
  <si>
    <t>COMUNE DI VILLA MINOZZO</t>
  </si>
  <si>
    <t>0350450262</t>
  </si>
  <si>
    <t>Scuola Secondaria 1° grado Villa Minozzo</t>
  </si>
  <si>
    <t>COMUNE DI SANT'ILARIO D'ENZA</t>
  </si>
  <si>
    <t>0350390181</t>
  </si>
  <si>
    <t>Scuola Primaria "Collodi"</t>
  </si>
  <si>
    <t>0350060157</t>
  </si>
  <si>
    <t>Scuola Primaria "Righi"</t>
  </si>
  <si>
    <t>COMUNE DI SAN MARTINO IN RIO</t>
  </si>
  <si>
    <t>0350370254</t>
  </si>
  <si>
    <t>0350300252</t>
  </si>
  <si>
    <t>Scuola Infaniza "L'albero delle farfalle"</t>
  </si>
  <si>
    <t>Ampliamento, Agibilità</t>
  </si>
  <si>
    <t>0350460094</t>
  </si>
  <si>
    <t>Scuola Infanzia Ligonchio</t>
  </si>
  <si>
    <t>0350040219</t>
  </si>
  <si>
    <t>Scuola Secondaria 1° grado "Alighieri"</t>
  </si>
  <si>
    <t>0350270148</t>
  </si>
  <si>
    <t>Miglioramento sismico, Agibilità, Antincendio</t>
  </si>
  <si>
    <t>Scuola Primaria "Pascoli"</t>
  </si>
  <si>
    <t>Miglioramento sismico, Antincendio</t>
  </si>
  <si>
    <t>0350280154</t>
  </si>
  <si>
    <t>Scuola Primaria San Giovanni</t>
  </si>
  <si>
    <t>0350030023</t>
  </si>
  <si>
    <t>Scuola Infanzia "Robin Hood"</t>
  </si>
  <si>
    <t>0350080095</t>
  </si>
  <si>
    <t>Scuola Primaria Cadelbosco di Sopra</t>
  </si>
  <si>
    <t>0350150098</t>
  </si>
  <si>
    <t>Scuola Primaria di Castelnovo Sotto</t>
  </si>
  <si>
    <t>0350410280</t>
  </si>
  <si>
    <t>Scuola Infanzia e Primaria Toano</t>
  </si>
  <si>
    <t>Nuova costruzione</t>
  </si>
  <si>
    <t>0350200121</t>
  </si>
  <si>
    <t>Scuola Primaria "Allegri"</t>
  </si>
  <si>
    <t>0350170805</t>
  </si>
  <si>
    <t>0350240136</t>
  </si>
  <si>
    <t>Scuola Primaria "Gonzaga" Capoluogo</t>
  </si>
  <si>
    <t>0350080096</t>
  </si>
  <si>
    <t>Scuola Primaria Cadelbosco di Sotto</t>
  </si>
  <si>
    <t>0350280037</t>
  </si>
  <si>
    <t>Scuola Infanzia Novellara</t>
  </si>
  <si>
    <t>Scuola Primaria Muraglione</t>
  </si>
  <si>
    <t>0350020003</t>
  </si>
  <si>
    <t>Scuola Infanzia "Dandelion"</t>
  </si>
  <si>
    <t>RIMINI</t>
  </si>
  <si>
    <t>PROVINCIA DI RIMINI</t>
  </si>
  <si>
    <t>0990140789</t>
  </si>
  <si>
    <t>Istituto Professionale L.B. Alberti - Sede centrale - Via Tambroni, 24 - Rimini</t>
  </si>
  <si>
    <t>A (Adeguamento sismico)</t>
  </si>
  <si>
    <t>0990140790</t>
  </si>
  <si>
    <t>Istituto Professionale L.B. Alberti - Succursale - Via Tambroni, 28 - Rimini</t>
  </si>
  <si>
    <t>COMUNE DI RICCIONE</t>
  </si>
  <si>
    <t>0990130242</t>
  </si>
  <si>
    <t>IC Zavalloni - Nuova Scuola primaria Marina Centro - Via Catullo, 12 - Riccione</t>
  </si>
  <si>
    <t>A (Nuova costruzione in sostituzione)</t>
  </si>
  <si>
    <t>Fattibilità tecnica/economica</t>
  </si>
  <si>
    <t>COMUNE DI RIMINI</t>
  </si>
  <si>
    <t>0990140286</t>
  </si>
  <si>
    <t>IC Miramare - Scuola primaria Via Pescara Miramare - Via Pescara, 33 - Rimini</t>
  </si>
  <si>
    <t>COMUNE DI SANTARCANGELO DI ROMAGNA</t>
  </si>
  <si>
    <t>0990180405</t>
  </si>
  <si>
    <t>Scuola sec. I. gr. Franchini - Via Galilei, 1 - Palazzina A - Santarcangelo di Rom.</t>
  </si>
  <si>
    <t>COMUNE DI MONTEFIORE CONCA</t>
  </si>
  <si>
    <t>0990080228</t>
  </si>
  <si>
    <t>IC Valle del Conca - Scuola primaria Montefiore Conca - Via Europa, 14 - Montefiore Conca</t>
  </si>
  <si>
    <t>A (Miglioramento sismico) + E (Messa sicurezza elementi non strutturali + eff. energetico)</t>
  </si>
  <si>
    <t>COMUNE DI POGGIO TORRIANA</t>
  </si>
  <si>
    <t>0990280333</t>
  </si>
  <si>
    <t>DD2 Santarcangelo - Scuola primaria Camerano - Via Macello, 479 - Poggio Torriana</t>
  </si>
  <si>
    <t>A (Adeguamento sismico) + E (Eff. energetico)</t>
  </si>
  <si>
    <t>COMUNE DI CATTOLICA</t>
  </si>
  <si>
    <t>0990020023</t>
  </si>
  <si>
    <t>IC Cattolica - Scuola primaria Piazza della Repubblica - Via della Resistenza, 9 - Cattolica</t>
  </si>
  <si>
    <t>COMUNE DI MONDAINO</t>
  </si>
  <si>
    <t>0990060403
0990060227</t>
  </si>
  <si>
    <t>IC Mondaino - Scuola infanzia Carnevali, Scuola primaria Sanchini, Scuola sec. I gr. F.lli Cervi - Via Fonte Leali, 392 - Mondaino</t>
  </si>
  <si>
    <t>C (Normativa antincendio) + E (Messa sicurezza elementi non strutturali + eff. energetico)</t>
  </si>
  <si>
    <t>Definitiva</t>
  </si>
  <si>
    <t>0990130246</t>
  </si>
  <si>
    <t>IC Zavalloni - Scuola primaria Fontanelle - Via Capri, 8 - Riccione</t>
  </si>
  <si>
    <t>D (Ampliamento)</t>
  </si>
  <si>
    <t>Esecutiva</t>
  </si>
  <si>
    <t>COMUNE DI NOVAFELTRIA</t>
  </si>
  <si>
    <t>0990230575</t>
  </si>
  <si>
    <t>IC Battelli - Scuola sec. I gr. Battelli - Via della Maternità, 46 - Novafeltria</t>
  </si>
  <si>
    <t>C (Normativa antincendio)</t>
  </si>
  <si>
    <t>COMUNE DI MORCIANO DI ROMAGNA</t>
  </si>
  <si>
    <t>0990110001</t>
  </si>
  <si>
    <t>IC Valle del Conca - Scuola primaria Lunedei - Via Spallicci, 6 - Morciano di Rom.</t>
  </si>
  <si>
    <t>COMUNE DI PENNABILLI</t>
  </si>
  <si>
    <t>0990240297</t>
  </si>
  <si>
    <t>IC Olivieri - Piazza Montefeltro, 6 - Pennabilli</t>
  </si>
  <si>
    <t>D (Ampliamento) + E (Eff. energetico)</t>
  </si>
  <si>
    <t>COMUNE DI MONTESCUDO - MONTE COLOMBO</t>
  </si>
  <si>
    <t>0990290211</t>
  </si>
  <si>
    <t>IC Coriano - Scuola sec. I. gr. Montescudo - Via Eco, 4 - Montescudo - Monte Colombo</t>
  </si>
  <si>
    <t>D (Ampliamento) + E (Messa sicurezza elementi non strutturali + eff. energetico)</t>
  </si>
  <si>
    <t>E (Messa sicurezza elementi non strutturali)</t>
  </si>
  <si>
    <t>prov</t>
  </si>
  <si>
    <t>ENTE LOCALE</t>
  </si>
  <si>
    <t>Codice Edificio MIUR</t>
  </si>
  <si>
    <t>ISTITUTO SCOLASTICO</t>
  </si>
  <si>
    <t>Tipo di intervento</t>
  </si>
  <si>
    <t>pn</t>
  </si>
  <si>
    <t>pordenone</t>
  </si>
  <si>
    <t>0930330023</t>
  </si>
  <si>
    <t>primo grado lozer</t>
  </si>
  <si>
    <t>nuova costruzione per adeguamento sismico</t>
  </si>
  <si>
    <t>ud</t>
  </si>
  <si>
    <t>pavia di udine</t>
  </si>
  <si>
    <t>0300740003</t>
  </si>
  <si>
    <t>scuola media percoto</t>
  </si>
  <si>
    <t>esecutiva</t>
  </si>
  <si>
    <t>fagagna</t>
  </si>
  <si>
    <t>0300370006</t>
  </si>
  <si>
    <t>palestra media julia</t>
  </si>
  <si>
    <t>Fattibilità tecnica ed economica</t>
  </si>
  <si>
    <t>AZZANO DECIMO</t>
  </si>
  <si>
    <t>0930050004</t>
  </si>
  <si>
    <t>PALESTRA SCUOLE MEDIA ELEMENTARE</t>
  </si>
  <si>
    <t>FIUME VENETO</t>
  </si>
  <si>
    <t>0930210004</t>
  </si>
  <si>
    <t>DANTE ALIGHIERI - FIUME VENETO</t>
  </si>
  <si>
    <t>ts</t>
  </si>
  <si>
    <t>trieste</t>
  </si>
  <si>
    <t>0320060023</t>
  </si>
  <si>
    <t>primaria gaspardis</t>
  </si>
  <si>
    <t>MONTEREALE VALCELLINA</t>
  </si>
  <si>
    <t>0930270006</t>
  </si>
  <si>
    <t>GIOVANNI XXIII - palestra</t>
  </si>
  <si>
    <t>Nuova costruzione per adeguamento sismico</t>
  </si>
  <si>
    <t>TOLMEZZO</t>
  </si>
  <si>
    <t>0301210013</t>
  </si>
  <si>
    <t>PALESTRA - G.F.DA TOLMEZZO  -  TOLMEZZO</t>
  </si>
  <si>
    <t>go</t>
  </si>
  <si>
    <t>GORIZIA</t>
  </si>
  <si>
    <t>0310070030</t>
  </si>
  <si>
    <t>SC SECONDARIA LOCCHI</t>
  </si>
  <si>
    <t>PRATA DI PORDENONE</t>
  </si>
  <si>
    <t>0930340004</t>
  </si>
  <si>
    <t>SMS "G. UNGARETTI"</t>
  </si>
  <si>
    <t>TRICESIMO</t>
  </si>
  <si>
    <t>0301270002</t>
  </si>
  <si>
    <t>G. ELLERO TRICESIMO</t>
  </si>
  <si>
    <t>ROVEREDO IN PIANO</t>
  </si>
  <si>
    <t>0301090001</t>
  </si>
  <si>
    <t>PRIMARIA"ENRICO FERMI" MENSA</t>
  </si>
  <si>
    <t>TAVAGNACCO</t>
  </si>
  <si>
    <t>0301180004</t>
  </si>
  <si>
    <t>VIA MAZZINI //FELETTO UMBERTO</t>
  </si>
  <si>
    <t>villa santina</t>
  </si>
  <si>
    <t>0301330001</t>
  </si>
  <si>
    <t>plesso via renier</t>
  </si>
  <si>
    <t>MONFALCONE</t>
  </si>
  <si>
    <t>0310120006</t>
  </si>
  <si>
    <t>NAZARIO SAURO</t>
  </si>
  <si>
    <t>SAN GIORGIO DI NOGARO</t>
  </si>
  <si>
    <t>0301000003</t>
  </si>
  <si>
    <t>N. SAURO</t>
  </si>
  <si>
    <t>SAN GIORGIO DELLA RICHINVELDA</t>
  </si>
  <si>
    <t>0930380002</t>
  </si>
  <si>
    <t>S.GIORGIO RICHINV."E.DE AMICIS"</t>
  </si>
  <si>
    <t>tarcento</t>
  </si>
  <si>
    <t>0301160003</t>
  </si>
  <si>
    <t>primaria marinelli</t>
  </si>
  <si>
    <t>PORDENONE</t>
  </si>
  <si>
    <t>PADRE DAVIDE MARIA TUROLDO</t>
  </si>
  <si>
    <t>0301210010</t>
  </si>
  <si>
    <t>ADAMI VIA DANTE</t>
  </si>
  <si>
    <t>RONCHI DEI LEGIONARI</t>
  </si>
  <si>
    <t>0310160001</t>
  </si>
  <si>
    <t>LEONARDO DA VINCI</t>
  </si>
  <si>
    <t>CAMPOFORMIDO</t>
  </si>
  <si>
    <t>0300160006</t>
  </si>
  <si>
    <t>DIVISIONE JULIA BASALDELLA</t>
  </si>
  <si>
    <t>GEMONA DEL FRIULI</t>
  </si>
  <si>
    <t>0300430006</t>
  </si>
  <si>
    <t>PIOVEGA</t>
  </si>
  <si>
    <t>SEDEGLIANO</t>
  </si>
  <si>
    <t>P.DAVID MARIA TUROLDO e KING</t>
  </si>
  <si>
    <t>PAGNACCO</t>
  </si>
  <si>
    <t>0300680003</t>
  </si>
  <si>
    <t>SCUOLA MEDIA TIEPOLO</t>
  </si>
  <si>
    <t>MORUZZO</t>
  </si>
  <si>
    <t>0300630001</t>
  </si>
  <si>
    <t>PRIMARIA CON PALESTRA</t>
  </si>
  <si>
    <t>MANZANO</t>
  </si>
  <si>
    <t>0300550005</t>
  </si>
  <si>
    <t>VIA ROSSINI TEMPO PIENO</t>
  </si>
  <si>
    <t>SAN VITO AL TAGLIAMENTO</t>
  </si>
  <si>
    <t>0930410002</t>
  </si>
  <si>
    <t>tommaseo</t>
  </si>
  <si>
    <t>CHIONS</t>
  </si>
  <si>
    <t>0930130001</t>
  </si>
  <si>
    <t>PRIMARIA DE AMICIS VILLOTA</t>
  </si>
  <si>
    <t>PASIANO DI PORDENONE</t>
  </si>
  <si>
    <t>0930290003</t>
  </si>
  <si>
    <t>PASIANO-CAP. "DANTE ALIGHIERI"</t>
  </si>
  <si>
    <t>treppo grande</t>
  </si>
  <si>
    <t>0301260002</t>
  </si>
  <si>
    <t>primaria giovanni xxiii</t>
  </si>
  <si>
    <t>definitiva</t>
  </si>
  <si>
    <t>CANEVA</t>
  </si>
  <si>
    <t>0930090002</t>
  </si>
  <si>
    <t>CANEVA-CAP. "UMBERTO I"</t>
  </si>
  <si>
    <t>RONCHIS</t>
  </si>
  <si>
    <t>0300970001</t>
  </si>
  <si>
    <t>CORNO DI ROSAZZO</t>
  </si>
  <si>
    <t>0300300002</t>
  </si>
  <si>
    <t>CASTIONS DI STRADA</t>
  </si>
  <si>
    <t>0300200001</t>
  </si>
  <si>
    <t>U. PELLIS - CASTIONS</t>
  </si>
  <si>
    <t>SUTRIO</t>
  </si>
  <si>
    <t>0301120002</t>
  </si>
  <si>
    <t>primaria di sutrio</t>
  </si>
  <si>
    <t>tarvisio</t>
  </si>
  <si>
    <t>0301170001</t>
  </si>
  <si>
    <t>secondaria giovanni xxiii</t>
  </si>
  <si>
    <t>PORPETTO</t>
  </si>
  <si>
    <t>0300770002</t>
  </si>
  <si>
    <t>SECONDARIA GUARESCHI</t>
  </si>
  <si>
    <t>MUZZANA DEL TURGNANO</t>
  </si>
  <si>
    <t>0300640003</t>
  </si>
  <si>
    <t>SC SECONDARIA PRIMO GRADO PIRONA</t>
  </si>
  <si>
    <t>VERZEGNIS</t>
  </si>
  <si>
    <t>0301320002</t>
  </si>
  <si>
    <t>VERZEGNIS/CHIAICIS</t>
  </si>
  <si>
    <t>LATISANA</t>
  </si>
  <si>
    <t>0300460007</t>
  </si>
  <si>
    <t>PELOSO GASPARI - LATISANA</t>
  </si>
  <si>
    <t>SAN GIOVANNI AL NATISONE</t>
  </si>
  <si>
    <t>0301010002</t>
  </si>
  <si>
    <t>INFANZIA B. MUNARI</t>
  </si>
  <si>
    <t>MOSSA</t>
  </si>
  <si>
    <t>0310140001</t>
  </si>
  <si>
    <t>CARLO COLLODI</t>
  </si>
  <si>
    <t>DOBERDÒ DEL LAGO</t>
  </si>
  <si>
    <t>0310030002</t>
  </si>
  <si>
    <t xml:space="preserve"> P. VORANC  - LINGUA SLOVENA</t>
  </si>
  <si>
    <t>RESIA</t>
  </si>
  <si>
    <t>0300920002</t>
  </si>
  <si>
    <t xml:space="preserve">SCUOLA MEDIA </t>
  </si>
  <si>
    <t>RUDA</t>
  </si>
  <si>
    <t>0300980002</t>
  </si>
  <si>
    <t>premariacco</t>
  </si>
  <si>
    <t>0300830005</t>
  </si>
  <si>
    <t>scuola secondaria nievo</t>
  </si>
  <si>
    <t>MERETO DI TOMBA</t>
  </si>
  <si>
    <t>0300580002</t>
  </si>
  <si>
    <t>SCUOLA INFANZIA TOMBA</t>
  </si>
  <si>
    <t>CAVAZZO CARNICO</t>
  </si>
  <si>
    <t>0300210001</t>
  </si>
  <si>
    <t>AMARO-CAVAZZO</t>
  </si>
  <si>
    <t>MUGGIA</t>
  </si>
  <si>
    <t>0320030003</t>
  </si>
  <si>
    <t>materna giardino mestieri</t>
  </si>
  <si>
    <t>AIELLO DEL FRIULI</t>
  </si>
  <si>
    <t>0300010001</t>
  </si>
  <si>
    <t>B. STRINGHER</t>
  </si>
  <si>
    <t>MORSANO AL TAGLIAMENTO</t>
  </si>
  <si>
    <t>0930280003</t>
  </si>
  <si>
    <t>MORSANO AL T-MUSSONS"ARCOBALENO</t>
  </si>
  <si>
    <t>SACILE</t>
  </si>
  <si>
    <t>0930370006</t>
  </si>
  <si>
    <t>SACILE-S.GIOVANNI L." ALIGHIERI</t>
  </si>
  <si>
    <t>RIVE D'ARCANO</t>
  </si>
  <si>
    <t>0300950002</t>
  </si>
  <si>
    <t>G. MARCONI-RIVE D'ARCANO</t>
  </si>
  <si>
    <t>CASARSA DELLA DELIZIA</t>
  </si>
  <si>
    <t>0930100002</t>
  </si>
  <si>
    <t>CASARSA - "ENRICO FERMI"</t>
  </si>
  <si>
    <t>0301210005</t>
  </si>
  <si>
    <t>SCUOLA ELEMENTARE IMPONZO</t>
  </si>
  <si>
    <t>VALVASONE ARZENE</t>
  </si>
  <si>
    <t>0930030001</t>
  </si>
  <si>
    <t>SCUOLA PRIMARIA SILVIO PELLICO</t>
  </si>
  <si>
    <t>magnano in riviera</t>
  </si>
  <si>
    <t>0300520002</t>
  </si>
  <si>
    <t>primaria fermi</t>
  </si>
  <si>
    <t>MAJANO</t>
  </si>
  <si>
    <t>0300530004</t>
  </si>
  <si>
    <t>PALESTRA PRIMARIA NIEVO</t>
  </si>
  <si>
    <t>SAN DANIELE DEL FRIULI</t>
  </si>
  <si>
    <t>0300990004</t>
  </si>
  <si>
    <t>PRIMARIA FONTANINI</t>
  </si>
  <si>
    <t>MANIAGO</t>
  </si>
  <si>
    <t>0930250005</t>
  </si>
  <si>
    <t>infanzia fratta</t>
  </si>
  <si>
    <t>REANA DEL ROJALE</t>
  </si>
  <si>
    <t>0300900002</t>
  </si>
  <si>
    <t>G.B. CORGNALI - REANA</t>
  </si>
  <si>
    <t>attimis</t>
  </si>
  <si>
    <t>0300070001</t>
  </si>
  <si>
    <t>PRIMARIA CARDUCCI</t>
  </si>
  <si>
    <t>ARTA TERME</t>
  </si>
  <si>
    <t>0300050001</t>
  </si>
  <si>
    <t>ARTA TERME/PIANO D'ARTA</t>
  </si>
  <si>
    <t>OVARO</t>
  </si>
  <si>
    <t>0300670003</t>
  </si>
  <si>
    <t>A. MAGRINI - OVARO</t>
  </si>
  <si>
    <t>TRIVIGNANO UDINESE</t>
  </si>
  <si>
    <t>0301280002</t>
  </si>
  <si>
    <t>CARLINO</t>
  </si>
  <si>
    <t>0300180001</t>
  </si>
  <si>
    <t>VIA MARANO LAGUNARE - CARLINO</t>
  </si>
  <si>
    <t>BICINICCO</t>
  </si>
  <si>
    <t>0300110001</t>
  </si>
  <si>
    <t>DON ORESTE PAVIOTTI BICINICCO</t>
  </si>
  <si>
    <t>MOIMACCO</t>
  </si>
  <si>
    <t>0300600002</t>
  </si>
  <si>
    <t>GUGLIEMO MARCONI - MOIMACCO</t>
  </si>
  <si>
    <t>CORDOVADO</t>
  </si>
  <si>
    <t>0930180003</t>
  </si>
  <si>
    <t>POCENIA</t>
  </si>
  <si>
    <t>0300750002</t>
  </si>
  <si>
    <t>SCUOLA INFANZIA POCENIA</t>
  </si>
  <si>
    <t>CORDENONS</t>
  </si>
  <si>
    <t>0930170003</t>
  </si>
  <si>
    <t>CORDENONS-NOGAREDO E. DE AMICIS</t>
  </si>
  <si>
    <t>0930170001</t>
  </si>
  <si>
    <t>0930170002</t>
  </si>
  <si>
    <t>CORDENONS-NOGAREDO "G. RODARI"</t>
  </si>
  <si>
    <t>0930170005</t>
  </si>
  <si>
    <t>CORDENONS-VILLA D'ARCO"POLETTI"</t>
  </si>
  <si>
    <t>MARTIGNACCO</t>
  </si>
  <si>
    <t>0300570002</t>
  </si>
  <si>
    <t>SMS D.VIRGILI - MARTIGNACCO</t>
  </si>
  <si>
    <t>Limitato ampliamento</t>
  </si>
  <si>
    <t>Manutenzione straordinaria</t>
  </si>
  <si>
    <t>Adeguamento impiantistica</t>
  </si>
  <si>
    <t>BUTTRIO</t>
  </si>
  <si>
    <t>0300140002</t>
  </si>
  <si>
    <t>DANTE ALIGHIERI - BUTTRIO</t>
  </si>
  <si>
    <t>efficientamento energetico</t>
  </si>
  <si>
    <t>Messa in sicurezza</t>
  </si>
  <si>
    <t>COMEGLIANS</t>
  </si>
  <si>
    <t>0300290002</t>
  </si>
  <si>
    <t>GIORGIO FERIGO e gortani</t>
  </si>
  <si>
    <t>ZOPPOLA</t>
  </si>
  <si>
    <t>0930510002</t>
  </si>
  <si>
    <t>DANTE ALIGHIERI</t>
  </si>
  <si>
    <t>REMANZACCO</t>
  </si>
  <si>
    <t>0300910003</t>
  </si>
  <si>
    <t>I. NIEVO - REMANZACCO</t>
  </si>
  <si>
    <t>Impianti antincendio e certificati di prevenzione incendi e messa in sicurezza</t>
  </si>
  <si>
    <t>FANNA</t>
  </si>
  <si>
    <t>0930200001</t>
  </si>
  <si>
    <t>FANNA "ARISTIDE GABELLI"</t>
  </si>
  <si>
    <t>coseano</t>
  </si>
  <si>
    <t>0300310001</t>
  </si>
  <si>
    <t>infanzia modotti cisterna</t>
  </si>
  <si>
    <t>RAGOGNA</t>
  </si>
  <si>
    <t>0300870002</t>
  </si>
  <si>
    <t>R. BATTISTIG-S.GIACOMO RAGOGN</t>
  </si>
  <si>
    <t>VARMO</t>
  </si>
  <si>
    <t>0301300001</t>
  </si>
  <si>
    <t>IPPOLITO NIEVO-VARMO</t>
  </si>
  <si>
    <t>MARIANO DEL FRIULI</t>
  </si>
  <si>
    <t>0310100003</t>
  </si>
  <si>
    <t>SC. MEDIA MARIANO DEL FRIULI</t>
  </si>
  <si>
    <t>BRUGNERA</t>
  </si>
  <si>
    <t>0930070003</t>
  </si>
  <si>
    <t>BRUGNERA-MARON "MAZZINI"</t>
  </si>
  <si>
    <t>BERTIOLO</t>
  </si>
  <si>
    <t>0300100001</t>
  </si>
  <si>
    <t>RISULTIVE BERTIOLO</t>
  </si>
  <si>
    <t>PORCIA</t>
  </si>
  <si>
    <t>0930320006</t>
  </si>
  <si>
    <t>PORCIA - RORAIPICCOLO</t>
  </si>
  <si>
    <t>SANTA MARIA LA LONGA</t>
  </si>
  <si>
    <t>0301040002</t>
  </si>
  <si>
    <t>S.MARIA LA LONGA</t>
  </si>
  <si>
    <t>MALBORGHETTO-VALBRUNA</t>
  </si>
  <si>
    <t>0300540002</t>
  </si>
  <si>
    <t>MALBORGHETTO/UGOVIZZA</t>
  </si>
  <si>
    <t>PONTEBBA</t>
  </si>
  <si>
    <t>0300760001</t>
  </si>
  <si>
    <t>A. ZARDINI - PONTEBBA</t>
  </si>
  <si>
    <t>PRECENICCO</t>
  </si>
  <si>
    <t>0300820001</t>
  </si>
  <si>
    <t>n. ID</t>
  </si>
  <si>
    <t>Oggetto</t>
  </si>
  <si>
    <t>Codice Edificio Anagrafe</t>
  </si>
  <si>
    <t>Istituto Scolastico</t>
  </si>
  <si>
    <t>Finanz. richiesto</t>
  </si>
  <si>
    <t>Cofinanz. Ente</t>
  </si>
  <si>
    <t>Nettuno</t>
  </si>
  <si>
    <t>Sec I via Olmata</t>
  </si>
  <si>
    <t>0580721264</t>
  </si>
  <si>
    <t>RMIC8D2002 RMMM8D2013 RMCT717006</t>
  </si>
  <si>
    <t xml:space="preserve">A B C D </t>
  </si>
  <si>
    <t>Palestra Sec I via Olmata</t>
  </si>
  <si>
    <t>0580720761</t>
  </si>
  <si>
    <t>RMMM8D2013 RMCT717006</t>
  </si>
  <si>
    <t xml:space="preserve">Tivoli </t>
  </si>
  <si>
    <t>Scuola infanzia e primaria Tommaso Neri e Primaria Gianni Rodari</t>
  </si>
  <si>
    <t>0581040264-0581041370</t>
  </si>
  <si>
    <t>RMAA890018 RMEE89001D RMEE89003G</t>
  </si>
  <si>
    <t xml:space="preserve"> B C D </t>
  </si>
  <si>
    <t xml:space="preserve">Tolfa </t>
  </si>
  <si>
    <t>Scuola primaria / infanzia via Lizzera 19</t>
  </si>
  <si>
    <t>0581050854</t>
  </si>
  <si>
    <t>RMIC89400P RMAA89402L RMEE89401R</t>
  </si>
  <si>
    <t>A B C  E</t>
  </si>
  <si>
    <t xml:space="preserve">Licenza </t>
  </si>
  <si>
    <t>Primaria Licenza</t>
  </si>
  <si>
    <t>0580510534</t>
  </si>
  <si>
    <t>RMEE8AL03E</t>
  </si>
  <si>
    <t xml:space="preserve">A B C  </t>
  </si>
  <si>
    <t>Paliano</t>
  </si>
  <si>
    <t>Primaria IC</t>
  </si>
  <si>
    <t>0600460496</t>
  </si>
  <si>
    <t>FRIC827005</t>
  </si>
  <si>
    <t>Scuola secondaria di I grado - f.lli Beguinot</t>
  </si>
  <si>
    <t>0600461839</t>
  </si>
  <si>
    <t>FRMM827016</t>
  </si>
  <si>
    <t>Sant'Angelo Romano</t>
  </si>
  <si>
    <t>Istit. Don Milani</t>
  </si>
  <si>
    <t>0580980206  0580981635</t>
  </si>
  <si>
    <t>RMIC8G400D</t>
  </si>
  <si>
    <t>Fonte Nuova</t>
  </si>
  <si>
    <t>Scuola Sec. Aldo Moro</t>
  </si>
  <si>
    <t>0581221252</t>
  </si>
  <si>
    <t>RMIC87800R RMMM87801T</t>
  </si>
  <si>
    <t>Gerano</t>
  </si>
  <si>
    <t>Scuola infanzia Gerano Piazzale della Repubblica</t>
  </si>
  <si>
    <t>0580441532</t>
  </si>
  <si>
    <t>RMEE8A5046</t>
  </si>
  <si>
    <t xml:space="preserve">Roma - Municipio I </t>
  </si>
  <si>
    <t>IC Via Carine, Infanzia e Primaria via V. da Feltre, Sec. I G. Mazzini - via delle Carine</t>
  </si>
  <si>
    <t>0580913253</t>
  </si>
  <si>
    <t>RMIC8D6009   RMMM8D601A  RMEE8D601B   RMAA8D6016</t>
  </si>
  <si>
    <t>Castel Madama</t>
  </si>
  <si>
    <t>Pl. Scol. O. Vulpiani</t>
  </si>
  <si>
    <t>0580231069</t>
  </si>
  <si>
    <t>RMAA8BF033 RMEE8BF016</t>
  </si>
  <si>
    <t>Monte Compatri</t>
  </si>
  <si>
    <t>Ed. Scolastico via Felici</t>
  </si>
  <si>
    <t>0580603141</t>
  </si>
  <si>
    <t>RMIC8AC002 RMMM8AC013</t>
  </si>
  <si>
    <t>Primaria</t>
  </si>
  <si>
    <t>0600461840</t>
  </si>
  <si>
    <t>FREE827017</t>
  </si>
  <si>
    <t xml:space="preserve"> Infanzia Piano dei Colli - La Cona</t>
  </si>
  <si>
    <t>0600460167</t>
  </si>
  <si>
    <t>FRAA827034</t>
  </si>
  <si>
    <t xml:space="preserve">Ponza </t>
  </si>
  <si>
    <t>Scuola "Cavatella"</t>
  </si>
  <si>
    <t>0590180096</t>
  </si>
  <si>
    <t>LTEE826035 LTMM826012</t>
  </si>
  <si>
    <t>Colonna</t>
  </si>
  <si>
    <t>Istituto T. Gullini</t>
  </si>
  <si>
    <t>0580351259 0580353198</t>
  </si>
  <si>
    <t>RMIC8AT005</t>
  </si>
  <si>
    <t>Genzano di Roma</t>
  </si>
  <si>
    <t>Infanzia Truzzi</t>
  </si>
  <si>
    <t>0580430231</t>
  </si>
  <si>
    <t>RMMM8BJ01L RMAA8BJ01T</t>
  </si>
  <si>
    <t>Serrone</t>
  </si>
  <si>
    <t>Sc. Elem. "P. Quirico Pignalberi"</t>
  </si>
  <si>
    <t>0600710385</t>
  </si>
  <si>
    <t>FREE806016</t>
  </si>
  <si>
    <t>Castel Gandolfo</t>
  </si>
  <si>
    <t>Scuola La Mole</t>
  </si>
  <si>
    <t>0580220656</t>
  </si>
  <si>
    <t>RMEE8A501Q</t>
  </si>
  <si>
    <t>Lanuvio</t>
  </si>
  <si>
    <t>Dionigi</t>
  </si>
  <si>
    <t>0580500910</t>
  </si>
  <si>
    <t>RMIC8BH00Q</t>
  </si>
  <si>
    <t xml:space="preserve">Vallerotonda </t>
  </si>
  <si>
    <t>Scuola Infanzia-primaria SEC I - piazza municipio</t>
  </si>
  <si>
    <t>0600840216</t>
  </si>
  <si>
    <t>FRAA857074 FREE857035 FRMM857023</t>
  </si>
  <si>
    <t>IC  Regina Margherita, Infanzia e 1^ ,2^ Ugo Foscolo - via Madonna dell'Orto</t>
  </si>
  <si>
    <t>0580913940</t>
  </si>
  <si>
    <t>RMIC80800E   RMAA80801B  RMEE80801L  RMMM80801G</t>
  </si>
  <si>
    <t>Pontecorvo</t>
  </si>
  <si>
    <t>Asilo Nido Bergamaschi</t>
  </si>
  <si>
    <t>0600561963</t>
  </si>
  <si>
    <t>FRAA85301E</t>
  </si>
  <si>
    <t>IC Regina Elena, Infanzia e Primaria Regina Elena - via Puglie</t>
  </si>
  <si>
    <t>0580910040</t>
  </si>
  <si>
    <t>RMUC819001  RMAA81901T   RMEE819013</t>
  </si>
  <si>
    <t>Castrocielo</t>
  </si>
  <si>
    <t>2^1° grado G. da Castrocielo</t>
  </si>
  <si>
    <t>0600220466</t>
  </si>
  <si>
    <t>FRMM82302X</t>
  </si>
  <si>
    <t>Arpino</t>
  </si>
  <si>
    <t>Liceo Tulliano</t>
  </si>
  <si>
    <t>0600100439</t>
  </si>
  <si>
    <t>FRVC01000D</t>
  </si>
  <si>
    <t>Santi Cosma e Damiano</t>
  </si>
  <si>
    <t>Sc. Elem. "San Lorenzo"</t>
  </si>
  <si>
    <t>0590260654</t>
  </si>
  <si>
    <t>LTEE81402T</t>
  </si>
  <si>
    <t xml:space="preserve">Santi Cosma e Damiano </t>
  </si>
  <si>
    <t>Scuola materna San Lorenzo</t>
  </si>
  <si>
    <t>0590260650</t>
  </si>
  <si>
    <t>LTAA81403N</t>
  </si>
  <si>
    <t xml:space="preserve">Trevi nel Lazio </t>
  </si>
  <si>
    <t>Scuola materna Via Cavalieri di Vittorio Veneto</t>
  </si>
  <si>
    <t>0600801181</t>
  </si>
  <si>
    <t>FRAA80703V</t>
  </si>
  <si>
    <t>Scuola Infanzia-Primaria fraz. Valvori</t>
  </si>
  <si>
    <t>0600840217</t>
  </si>
  <si>
    <t>FRAA857063 FREE857057</t>
  </si>
  <si>
    <t>Castiglione in Teverina</t>
  </si>
  <si>
    <t>Plesso Scol. via Vaselli</t>
  </si>
  <si>
    <t>0560180776</t>
  </si>
  <si>
    <t>VTAA80301A</t>
  </si>
  <si>
    <t>Gorga</t>
  </si>
  <si>
    <t>I.C. San Giovanni Bosco</t>
  </si>
  <si>
    <t>0580450693-0580451009</t>
  </si>
  <si>
    <t>RMEE80102V</t>
  </si>
  <si>
    <t>Itri</t>
  </si>
  <si>
    <t>Nuovo polo scolastico</t>
  </si>
  <si>
    <t>0590104564</t>
  </si>
  <si>
    <t>LTIC83500Q</t>
  </si>
  <si>
    <t>A B C D E</t>
  </si>
  <si>
    <t>Ripi</t>
  </si>
  <si>
    <t>Ist. Sec. I "T. Galloni"</t>
  </si>
  <si>
    <t>0600580507</t>
  </si>
  <si>
    <t>FRIC81100G   FRMM81101L</t>
  </si>
  <si>
    <t>Pomezia</t>
  </si>
  <si>
    <t>San Giovanni Bosco</t>
  </si>
  <si>
    <t>0580790825</t>
  </si>
  <si>
    <t>RMEE8D404V</t>
  </si>
  <si>
    <t xml:space="preserve">Veroli </t>
  </si>
  <si>
    <t>Scuola Materna Cotropagno</t>
  </si>
  <si>
    <t>0600850247</t>
  </si>
  <si>
    <t>FRAA848013</t>
  </si>
  <si>
    <t>Piglio</t>
  </si>
  <si>
    <t>San Giovanni Romagnano</t>
  </si>
  <si>
    <t>0600530169</t>
  </si>
  <si>
    <t>FRIC80700X FRAA80702T</t>
  </si>
  <si>
    <t>Sc. Mat. "Don Enrico Damizia"</t>
  </si>
  <si>
    <t>0600710384</t>
  </si>
  <si>
    <t>FRAA806011</t>
  </si>
  <si>
    <t>Sc. Media "San Prili"</t>
  </si>
  <si>
    <t>0600710497</t>
  </si>
  <si>
    <t>FRMM806015</t>
  </si>
  <si>
    <t>Capoluogo infanzia</t>
  </si>
  <si>
    <t>0600530501</t>
  </si>
  <si>
    <t>FRIC80700X FRAA80701R</t>
  </si>
  <si>
    <t>Piedimonte San Germano</t>
  </si>
  <si>
    <t>Materna Decorato</t>
  </si>
  <si>
    <t>0600520258</t>
  </si>
  <si>
    <t>FRAA82507L</t>
  </si>
  <si>
    <t xml:space="preserve">Terelle </t>
  </si>
  <si>
    <t>Scuola elementare Terelle</t>
  </si>
  <si>
    <t>0600770444</t>
  </si>
  <si>
    <t>FREE82104B</t>
  </si>
  <si>
    <t>Cantalice</t>
  </si>
  <si>
    <t>Scuola A. D'Angeli</t>
  </si>
  <si>
    <t>0570090171</t>
  </si>
  <si>
    <t>RIIC82600D RIMM82601E</t>
  </si>
  <si>
    <t>Scuola Primaria e secondaria di I grado Giuseppe Camilloni</t>
  </si>
  <si>
    <t>0600800172</t>
  </si>
  <si>
    <t>FREE807034 FRMM807022</t>
  </si>
  <si>
    <t>Palestrina</t>
  </si>
  <si>
    <t>Wojtila</t>
  </si>
  <si>
    <t>0580740816</t>
  </si>
  <si>
    <t>RMIC8DS002</t>
  </si>
  <si>
    <t>Cassino</t>
  </si>
  <si>
    <t>Pl.-Scol. G. Conte</t>
  </si>
  <si>
    <t>0600190463</t>
  </si>
  <si>
    <t>FRMM85401E   FRIC85400D</t>
  </si>
  <si>
    <t>P.V. Marone</t>
  </si>
  <si>
    <t>0580793396</t>
  </si>
  <si>
    <t>RMMM8D401P</t>
  </si>
  <si>
    <t>Fiano Romano</t>
  </si>
  <si>
    <t>Scuola dell'infanzia via giustiniani 18</t>
  </si>
  <si>
    <t>0580360570</t>
  </si>
  <si>
    <t>RMAA87402B</t>
  </si>
  <si>
    <t>IC E. Quirino Visconti, Sec I E.Q. Visconti - via degli Zingari</t>
  </si>
  <si>
    <t>0580914746</t>
  </si>
  <si>
    <t>RMIC818005  RMMM818016</t>
  </si>
  <si>
    <t>Poggio Nativo</t>
  </si>
  <si>
    <t>Scuola Comunale</t>
  </si>
  <si>
    <t>0570550152</t>
  </si>
  <si>
    <t>RIAA81708V RIEE817084</t>
  </si>
  <si>
    <t>Arce</t>
  </si>
  <si>
    <t>ISan Giovanni Paolo II</t>
  </si>
  <si>
    <t>0600080285</t>
  </si>
  <si>
    <t>FRIC81600P</t>
  </si>
  <si>
    <t>Casape</t>
  </si>
  <si>
    <t>Ed. Scol. Pietro Testi</t>
  </si>
  <si>
    <t>0580210728 0580210729 0580210847</t>
  </si>
  <si>
    <t>RMEE892003</t>
  </si>
  <si>
    <t>Bassiano</t>
  </si>
  <si>
    <t>Istituto Comprensivo Aldo Manuzio</t>
  </si>
  <si>
    <t>0590026464</t>
  </si>
  <si>
    <t>LTMM82703X  LTEE827031   LTAA82703Q</t>
  </si>
  <si>
    <t xml:space="preserve">A  D </t>
  </si>
  <si>
    <t xml:space="preserve">Vetralla </t>
  </si>
  <si>
    <t>Ist. Comprensivo A.Scriattoli I stralcio</t>
  </si>
  <si>
    <t>0560570198</t>
  </si>
  <si>
    <t>VTMM82303T</t>
  </si>
  <si>
    <t>Bolsena</t>
  </si>
  <si>
    <t>Plesso scolaSan v. De Gasperi</t>
  </si>
  <si>
    <t>0560080160</t>
  </si>
  <si>
    <t>VTAA81901X   VTMM819014</t>
  </si>
  <si>
    <t>Rignano Flaminio</t>
  </si>
  <si>
    <t>Istit. "Pio Morelli"</t>
  </si>
  <si>
    <t>0580820805</t>
  </si>
  <si>
    <t>RMIC877001  RMEE877013</t>
  </si>
  <si>
    <t>Arnara</t>
  </si>
  <si>
    <t>Scuola dell'Infanzia</t>
  </si>
  <si>
    <t>0600090242</t>
  </si>
  <si>
    <t>FRIC842007   FRAA842069</t>
  </si>
  <si>
    <t>Scuola Infanzia e Primaria via Cuoco</t>
  </si>
  <si>
    <t>0581220217 0581220780 0581221022</t>
  </si>
  <si>
    <t>RMIC87800R RMAA87801N RMEE87801V</t>
  </si>
  <si>
    <t xml:space="preserve">Valmontone </t>
  </si>
  <si>
    <t>I.C. Calcutta</t>
  </si>
  <si>
    <t>0581100858</t>
  </si>
  <si>
    <t>RMEE8CF01G RMAA8CF01G</t>
  </si>
  <si>
    <t>Colli sul Velino</t>
  </si>
  <si>
    <t>Ed. scolastico A. De Stefanis</t>
  </si>
  <si>
    <t>0570220126</t>
  </si>
  <si>
    <t>RIAA806015 RIEE80603C</t>
  </si>
  <si>
    <t>Guidonia Montecelio</t>
  </si>
  <si>
    <t>Scuola Primaria e Secondaria Don Lorenzo Milani</t>
  </si>
  <si>
    <t>0580471098</t>
  </si>
  <si>
    <t>RMIC897006 RMEE897018 RMMM897017</t>
  </si>
  <si>
    <t>Ferentino</t>
  </si>
  <si>
    <t>Plesso scolastico scuola belvedere</t>
  </si>
  <si>
    <t>0600330341</t>
  </si>
  <si>
    <t>FRAA84001C FREE84001N</t>
  </si>
  <si>
    <t>IC Elsa Morante, Primaria Franchetti - p.zza Bernini</t>
  </si>
  <si>
    <t>0580910379</t>
  </si>
  <si>
    <t>RMIC805003  RMEE805026</t>
  </si>
  <si>
    <t xml:space="preserve">Tarquinia </t>
  </si>
  <si>
    <t>Scuola elementare C. e M. Nardi (Pad. Nardi )</t>
  </si>
  <si>
    <t>0560500043</t>
  </si>
  <si>
    <t>VTAA821043</t>
  </si>
  <si>
    <t>Priverno</t>
  </si>
  <si>
    <t>Scuola elementare Matteotti</t>
  </si>
  <si>
    <t>0590190243 0590190342</t>
  </si>
  <si>
    <t>LTEE842022 LTAA84203T</t>
  </si>
  <si>
    <t>Scuola Caramadre</t>
  </si>
  <si>
    <t>060056017</t>
  </si>
  <si>
    <t>FREE8530 1Q</t>
  </si>
  <si>
    <t>Ist. Comp. L. Pirandello</t>
  </si>
  <si>
    <t>0581223348</t>
  </si>
  <si>
    <t>RMAA875016</t>
  </si>
  <si>
    <t>Alvito</t>
  </si>
  <si>
    <t>D. Santoro</t>
  </si>
  <si>
    <t>0600040021</t>
  </si>
  <si>
    <t>FREE8200IC</t>
  </si>
  <si>
    <t>IC Elsa Morante, Primaria IV Novembre - via Volta</t>
  </si>
  <si>
    <t>0580910378</t>
  </si>
  <si>
    <t>RMIC805003  RMEE805015</t>
  </si>
  <si>
    <t>Pescorocchiano</t>
  </si>
  <si>
    <t>Infanzia e primaria San Elpidio</t>
  </si>
  <si>
    <t>0570490239</t>
  </si>
  <si>
    <t>RIEE807049 RIMM807037 RIAA807044</t>
  </si>
  <si>
    <t>Genazzano</t>
  </si>
  <si>
    <t>Scuola Media statale Concetto Marchesi</t>
  </si>
  <si>
    <t>0580421226</t>
  </si>
  <si>
    <t>RMIC8AD00T RMMM8AD01V</t>
  </si>
  <si>
    <t>Torri in Sabina</t>
  </si>
  <si>
    <t>Forum Novum - loc. Vescovio</t>
  </si>
  <si>
    <t>0570700192</t>
  </si>
  <si>
    <t>RI700192</t>
  </si>
  <si>
    <t xml:space="preserve">Olevano Romano </t>
  </si>
  <si>
    <t>IC piazza Karol Wojtyla</t>
  </si>
  <si>
    <t>0580736363</t>
  </si>
  <si>
    <t>RMIC8AM006 RMAA8AM013 RMEE8AM018 RMMM8AM017</t>
  </si>
  <si>
    <t>1^ e 2^  pio di meo-diamare</t>
  </si>
  <si>
    <t>0600190310</t>
  </si>
  <si>
    <t>FREE856017   FRIC856005</t>
  </si>
  <si>
    <t>Acuto</t>
  </si>
  <si>
    <t>Santa Maria De Santis (Mattias)</t>
  </si>
  <si>
    <t>0600020122</t>
  </si>
  <si>
    <t>FRAA83602T</t>
  </si>
  <si>
    <t>Nepi</t>
  </si>
  <si>
    <t>A. Stradella</t>
  </si>
  <si>
    <t>0560390102</t>
  </si>
  <si>
    <t>VTEE814012</t>
  </si>
  <si>
    <t>Guarcino</t>
  </si>
  <si>
    <t>Scuola elementare San Francesco D'Assisi</t>
  </si>
  <si>
    <t>0600570362</t>
  </si>
  <si>
    <t>FREE80401E</t>
  </si>
  <si>
    <t>Labico</t>
  </si>
  <si>
    <t>Filippo Pastore</t>
  </si>
  <si>
    <t>0580490865</t>
  </si>
  <si>
    <t xml:space="preserve">RMAA8CE01Q </t>
  </si>
  <si>
    <t xml:space="preserve"> B C D E</t>
  </si>
  <si>
    <t xml:space="preserve">Stimigliano </t>
  </si>
  <si>
    <t>Scuola Infanzia Don Bosco</t>
  </si>
  <si>
    <t>0570660043</t>
  </si>
  <si>
    <t>RIAA80803V</t>
  </si>
  <si>
    <t>San Gregorio da Sassola</t>
  </si>
  <si>
    <t>Sc. "Principessa Brancaccio"</t>
  </si>
  <si>
    <t>0580950848</t>
  </si>
  <si>
    <t>RMEE892059</t>
  </si>
  <si>
    <t>Amaseno</t>
  </si>
  <si>
    <t>Materna Capoluogo</t>
  </si>
  <si>
    <t>0600050139</t>
  </si>
  <si>
    <t>FRAA812018</t>
  </si>
  <si>
    <t>Roccagorga</t>
  </si>
  <si>
    <t>Ist. Prim. "Bambini di Beslan"</t>
  </si>
  <si>
    <t>0590210117</t>
  </si>
  <si>
    <t>LTEE80801D LTAA808029</t>
  </si>
  <si>
    <t>Broccostella</t>
  </si>
  <si>
    <t>Scuola dell'infanzia</t>
  </si>
  <si>
    <t>0600150234</t>
  </si>
  <si>
    <t>FRAA81701B</t>
  </si>
  <si>
    <t>Orte</t>
  </si>
  <si>
    <t>scuola media via Campo Sportivo</t>
  </si>
  <si>
    <t>0560420183</t>
  </si>
  <si>
    <t>VTIC827002 VTMM827013 VTEE827025</t>
  </si>
  <si>
    <t>Scuola elementare Priverno 1° - via San Lorenzo</t>
  </si>
  <si>
    <t>0590190244</t>
  </si>
  <si>
    <t>LTEE842033</t>
  </si>
  <si>
    <t>Scuola Media - via Montanino</t>
  </si>
  <si>
    <t>0590190340</t>
  </si>
  <si>
    <t>LTMM83601L</t>
  </si>
  <si>
    <t>San Cesareo</t>
  </si>
  <si>
    <t>Sc. Prim. "E. Giannuzzi"</t>
  </si>
  <si>
    <t>0581191698</t>
  </si>
  <si>
    <t>RMEE8AE01Q RMMM8AE01P</t>
  </si>
  <si>
    <t>Borgo Velino</t>
  </si>
  <si>
    <t>primaria</t>
  </si>
  <si>
    <t>0570080099</t>
  </si>
  <si>
    <t>RIEE81804Q</t>
  </si>
  <si>
    <t xml:space="preserve">A   </t>
  </si>
  <si>
    <t>Faleria</t>
  </si>
  <si>
    <t>Scuola prim. e sec. di primo grado</t>
  </si>
  <si>
    <t>0560251783</t>
  </si>
  <si>
    <t>VTEE81606V VTMM81601L</t>
  </si>
  <si>
    <t xml:space="preserve">Cervaro </t>
  </si>
  <si>
    <t>Scuola Porchio</t>
  </si>
  <si>
    <t>0600260100</t>
  </si>
  <si>
    <t>FREE84306A   FRAA843043</t>
  </si>
  <si>
    <t>Bagnoregio</t>
  </si>
  <si>
    <t>Scuola infanzia Vetriolo</t>
  </si>
  <si>
    <t>0560030427</t>
  </si>
  <si>
    <t>VTIC80300D    VTAA80304D</t>
  </si>
  <si>
    <t>Aprilia</t>
  </si>
  <si>
    <t>ISan Com. Gramsci</t>
  </si>
  <si>
    <t>0590013252</t>
  </si>
  <si>
    <t>LTMM82101V</t>
  </si>
  <si>
    <t xml:space="preserve">Maenza </t>
  </si>
  <si>
    <t>Santa Reparata</t>
  </si>
  <si>
    <t>0590130100</t>
  </si>
  <si>
    <t>LTAA80804B</t>
  </si>
  <si>
    <t>Belmonte Castello</t>
  </si>
  <si>
    <t>Scuola Primaria Pozzi</t>
  </si>
  <si>
    <t>0600130000</t>
  </si>
  <si>
    <t>FRIC82006   FREE82105C</t>
  </si>
  <si>
    <t>Marino</t>
  </si>
  <si>
    <t>Scuola Repubblica</t>
  </si>
  <si>
    <t>0580573343</t>
  </si>
  <si>
    <t>RMAA8A401P RMEE8A4021</t>
  </si>
  <si>
    <t>Isola del Liri</t>
  </si>
  <si>
    <t>Scuola media G. Baisi</t>
  </si>
  <si>
    <t>0600430376</t>
  </si>
  <si>
    <t>FREE83206X FRIC83200L</t>
  </si>
  <si>
    <t>Scuola media San Francesco da Fiano</t>
  </si>
  <si>
    <t>0580361216</t>
  </si>
  <si>
    <t>RMIC87400D RMMM87401E</t>
  </si>
  <si>
    <t xml:space="preserve">Torricella in Sabina </t>
  </si>
  <si>
    <t>palestra scolastica comunale</t>
  </si>
  <si>
    <t>05706910001</t>
  </si>
  <si>
    <t>RIAA81001R RIEE8100012 RIIC81000X RIMM810033</t>
  </si>
  <si>
    <t xml:space="preserve">   E</t>
  </si>
  <si>
    <t>Ist. Comprensivo Piazza Marconi - plesso primaria Piazza Luzi</t>
  </si>
  <si>
    <t>0560570126</t>
  </si>
  <si>
    <t>VTEE83602X</t>
  </si>
  <si>
    <t>Capranica</t>
  </si>
  <si>
    <t>ISan Com. G. Nicolini</t>
  </si>
  <si>
    <t>0560140164</t>
  </si>
  <si>
    <t>VTMM82501B VTIC82500A</t>
  </si>
  <si>
    <t xml:space="preserve">Soriano nel Cimino </t>
  </si>
  <si>
    <t>Scuola sec. I° grado Ernesto Monaci</t>
  </si>
  <si>
    <t>0560480187/0560480579</t>
  </si>
  <si>
    <t>VTMM82201X</t>
  </si>
  <si>
    <t>Edificio Pascoli</t>
  </si>
  <si>
    <t>0580430741</t>
  </si>
  <si>
    <t>RMEE8BJ024</t>
  </si>
  <si>
    <t>Ladispoli</t>
  </si>
  <si>
    <t>Nuova scuola via La Spezia</t>
  </si>
  <si>
    <t>0581162001</t>
  </si>
  <si>
    <t>RMIC8D001T RMIC8DY001</t>
  </si>
  <si>
    <t>Borgorose</t>
  </si>
  <si>
    <t>Sc. 2^ - media</t>
  </si>
  <si>
    <t>0570070170</t>
  </si>
  <si>
    <t>RIMM81901B  RIIC81900A  RIAA819017  RIEE81901C</t>
  </si>
  <si>
    <t>Scuola primaria Colle Vallerano</t>
  </si>
  <si>
    <t>0581100862</t>
  </si>
  <si>
    <t>RMIC8BD00C RMEE8BD02G</t>
  </si>
  <si>
    <t>Palestra ex GIL</t>
  </si>
  <si>
    <t>0580570768</t>
  </si>
  <si>
    <t>RMEE8A102D</t>
  </si>
  <si>
    <t>Ist. Sec. I "C. Pavese"</t>
  </si>
  <si>
    <t>0581191696</t>
  </si>
  <si>
    <t>RMIC8AE00N</t>
  </si>
  <si>
    <t>Scuola Media A. Scriattoli - II stralcio</t>
  </si>
  <si>
    <t>0560571780</t>
  </si>
  <si>
    <t>VTIC82300P VTAA83601N</t>
  </si>
  <si>
    <t>Scuola dell'infanzia Don Lorenzo Milani</t>
  </si>
  <si>
    <t>0580471027</t>
  </si>
  <si>
    <t>RMIC897006 RMAA897013</t>
  </si>
  <si>
    <t>Scuola primaria Capoluogo</t>
  </si>
  <si>
    <t>0600851963</t>
  </si>
  <si>
    <t>FREE86103R FRAA86101D</t>
  </si>
  <si>
    <t>Montopoli in Sabina</t>
  </si>
  <si>
    <t>E. Fermi</t>
  </si>
  <si>
    <t>0570440182</t>
  </si>
  <si>
    <t>RIMM82502Q</t>
  </si>
  <si>
    <t>Scuola Domenico Patrizi</t>
  </si>
  <si>
    <t>0560480039</t>
  </si>
  <si>
    <t>VTAA82201Q</t>
  </si>
  <si>
    <t>Frascati</t>
  </si>
  <si>
    <t>Scuola Primaria E. Dandini - Scuola secondaria</t>
  </si>
  <si>
    <t>0580390197</t>
  </si>
  <si>
    <t>RMIC8DE00D REEE8DE01G RMMM8DE01E RMAA8DE03C</t>
  </si>
  <si>
    <t>Scuola primo grado F.lli Agosti</t>
  </si>
  <si>
    <t>0560030152</t>
  </si>
  <si>
    <t>VTIC80300D   VTMM80301E   VTTA020006</t>
  </si>
  <si>
    <t>Nemi</t>
  </si>
  <si>
    <t>Scuola De Santis</t>
  </si>
  <si>
    <t>0580700289 0580703155</t>
  </si>
  <si>
    <t xml:space="preserve">Terracina </t>
  </si>
  <si>
    <t>Istituto G.Manzi</t>
  </si>
  <si>
    <t>0590320140</t>
  </si>
  <si>
    <t>LTIC82900C</t>
  </si>
  <si>
    <t>Gallese</t>
  </si>
  <si>
    <t>Scuola elementare A.De Angelis</t>
  </si>
  <si>
    <t>0560270130</t>
  </si>
  <si>
    <t>VTEE822077</t>
  </si>
  <si>
    <t>Elementare via Gramsci</t>
  </si>
  <si>
    <t>0570440133</t>
  </si>
  <si>
    <t>RIEE82505X</t>
  </si>
  <si>
    <t>Lubriano</t>
  </si>
  <si>
    <t>Scuola Materna</t>
  </si>
  <si>
    <t>0560330006</t>
  </si>
  <si>
    <t>VTAA80302B</t>
  </si>
  <si>
    <t>Scuola dell'Infanzia Trieste Valdi</t>
  </si>
  <si>
    <t>0560500041</t>
  </si>
  <si>
    <t>VTAA821032</t>
  </si>
  <si>
    <t>Moricone</t>
  </si>
  <si>
    <t>Polo scolastico Comunale</t>
  </si>
  <si>
    <t>0580671419 0580670225</t>
  </si>
  <si>
    <t>RMMM8AW02C</t>
  </si>
  <si>
    <t>Scuola sec. I° grado Vincenzo Pacifici</t>
  </si>
  <si>
    <t>0581041304</t>
  </si>
  <si>
    <t>RMMM892014</t>
  </si>
  <si>
    <t>Roma - Municipio XV</t>
  </si>
  <si>
    <t>Sc. Media "La Giustiniana"</t>
  </si>
  <si>
    <t>0580916735</t>
  </si>
  <si>
    <t>RMIC85900B RMMM85901C</t>
  </si>
  <si>
    <t>Materna elementare A. De Gasperi</t>
  </si>
  <si>
    <t>0590190250 0590190910</t>
  </si>
  <si>
    <t>LTEE83602P LTAA3601C</t>
  </si>
  <si>
    <t>Prov. Viterbo</t>
  </si>
  <si>
    <t>I.T.A.San "F.lli Agosti" - Bagnoregio</t>
  </si>
  <si>
    <t>0560030232</t>
  </si>
  <si>
    <t>VTTA020006</t>
  </si>
  <si>
    <t xml:space="preserve"> B C  </t>
  </si>
  <si>
    <t>Monteromano</t>
  </si>
  <si>
    <t>056370158</t>
  </si>
  <si>
    <t>VTEE821015</t>
  </si>
  <si>
    <t>Scuola sec. I° grado /Infanzia Fabrizio De Andrè</t>
  </si>
  <si>
    <t>0581041366</t>
  </si>
  <si>
    <t>RMMM8G0017 RMAA8G0024 RMEE8G0029</t>
  </si>
  <si>
    <t>Scuola Media G. Mazzini</t>
  </si>
  <si>
    <t>0600850526</t>
  </si>
  <si>
    <t>FRMM86101N</t>
  </si>
  <si>
    <t>Prov. Latina</t>
  </si>
  <si>
    <t>Ist. "San Benedetto" - Latina</t>
  </si>
  <si>
    <t>0590114566  0590115423   0590118798</t>
  </si>
  <si>
    <t>LTIS01600E</t>
  </si>
  <si>
    <t>Lic. Scien. "P. Ruffini" - Viterbo</t>
  </si>
  <si>
    <t>0560590217</t>
  </si>
  <si>
    <t>VTPS010006</t>
  </si>
  <si>
    <t>Canino</t>
  </si>
  <si>
    <t>Plesso sc. Paolo III</t>
  </si>
  <si>
    <t>0560122346</t>
  </si>
  <si>
    <t>VTIC804009</t>
  </si>
  <si>
    <t>Sc inf corso trieste</t>
  </si>
  <si>
    <t>0600190078</t>
  </si>
  <si>
    <t>FREE85503D  FRIC855009</t>
  </si>
  <si>
    <t>San Ambrogio sul Garigliano</t>
  </si>
  <si>
    <t>Istit. Capoluogo</t>
  </si>
  <si>
    <t>0600650961</t>
  </si>
  <si>
    <t>FRAA82606B</t>
  </si>
  <si>
    <t>Montalto di Castro</t>
  </si>
  <si>
    <t>Scuola secondaria Pescia R.</t>
  </si>
  <si>
    <t>0560350099</t>
  </si>
  <si>
    <t>VTEE805028</t>
  </si>
  <si>
    <t>I.P.SanE.O. Alb. "A.Farnese" - Caprarola</t>
  </si>
  <si>
    <t>0560150430</t>
  </si>
  <si>
    <t>VTRH1000X</t>
  </si>
  <si>
    <t>Scuola media Luigi Dasti</t>
  </si>
  <si>
    <t>0560500212</t>
  </si>
  <si>
    <t>VTMM821014</t>
  </si>
  <si>
    <t>Istituto Giovanni Paolo II</t>
  </si>
  <si>
    <t>0590320134</t>
  </si>
  <si>
    <t>LTIC83000L</t>
  </si>
  <si>
    <t>Poggio Moiano</t>
  </si>
  <si>
    <t>Ferruccio Ulivi</t>
  </si>
  <si>
    <t>0570540189</t>
  </si>
  <si>
    <t>RIIC81700P RIMM81701Q</t>
  </si>
  <si>
    <t>Sc. Infanzia Angeli San Giuliano</t>
  </si>
  <si>
    <t>0570690174</t>
  </si>
  <si>
    <t>RIAA81001R</t>
  </si>
  <si>
    <t>Scuola secondaria di primo grado in Gallese</t>
  </si>
  <si>
    <t>0560270201 0560270202</t>
  </si>
  <si>
    <t>VTMM822043</t>
  </si>
  <si>
    <t xml:space="preserve">Toffia </t>
  </si>
  <si>
    <t>Scuolastatale Toffia</t>
  </si>
  <si>
    <t>057680050</t>
  </si>
  <si>
    <t>RIEE817107</t>
  </si>
  <si>
    <t>Plesso scolastico Villa Sciarra</t>
  </si>
  <si>
    <t>RMIC8C3007 RMEE8C3019</t>
  </si>
  <si>
    <t>Roccasecca dei Volsci</t>
  </si>
  <si>
    <t>Istit. "B. Galterio"</t>
  </si>
  <si>
    <t>0590230246</t>
  </si>
  <si>
    <t>LTEE80101P LTMM80102P</t>
  </si>
  <si>
    <t>Torrice</t>
  </si>
  <si>
    <t>Scuola media statale via Umberto I snc</t>
  </si>
  <si>
    <t>0600790522</t>
  </si>
  <si>
    <t>FRMM81102N FRIC81100G</t>
  </si>
  <si>
    <t xml:space="preserve"> B C  E</t>
  </si>
  <si>
    <t>Lic. Art. "U. Midossi" - Civita Castellana</t>
  </si>
  <si>
    <t>0560217858</t>
  </si>
  <si>
    <t>VTSD00701T</t>
  </si>
  <si>
    <t>I.T.I. "Midossi" - Civita Castellana</t>
  </si>
  <si>
    <t>Scuola infanzia fraz. SanEutizio</t>
  </si>
  <si>
    <t>0560480040</t>
  </si>
  <si>
    <t>VTAA82202R</t>
  </si>
  <si>
    <t>Sc. Inf. "G. Rodari"</t>
  </si>
  <si>
    <t>0581191697</t>
  </si>
  <si>
    <t>RMAA8AE01E</t>
  </si>
  <si>
    <t>San Vito Romano</t>
  </si>
  <si>
    <t>Istit. "A. de Gasperi"</t>
  </si>
  <si>
    <t>0581000896</t>
  </si>
  <si>
    <t>RMAA8AD03R RMMM8AD02X RMEE8AD021</t>
  </si>
  <si>
    <t>Castel Sant'Elia</t>
  </si>
  <si>
    <t>Scuola A. Stradella</t>
  </si>
  <si>
    <t>0560170000</t>
  </si>
  <si>
    <t>VTMM814022</t>
  </si>
  <si>
    <t>Antrodoco</t>
  </si>
  <si>
    <t>Media ed infanzia Luigi Mannetti</t>
  </si>
  <si>
    <t>0570030168</t>
  </si>
  <si>
    <t>RIMM81801G   RIAA81803D</t>
  </si>
  <si>
    <t xml:space="preserve">Villa Santa Lucia </t>
  </si>
  <si>
    <t>Scuola elementare e materna Piumarola</t>
  </si>
  <si>
    <t>0600890262</t>
  </si>
  <si>
    <t>FREE82503N</t>
  </si>
  <si>
    <t>Lariano</t>
  </si>
  <si>
    <t>Colombo Rodari</t>
  </si>
  <si>
    <t>0581150285</t>
  </si>
  <si>
    <t>RMAA8BR011 RMEE8BR049</t>
  </si>
  <si>
    <t>Civita Castellana</t>
  </si>
  <si>
    <t>Compl. Scolast. D.Alighieri</t>
  </si>
  <si>
    <t>0560210020    0560211130</t>
  </si>
  <si>
    <t>VTIC81700B VTAA817029</t>
  </si>
  <si>
    <t>Sc. 1^ via Roma</t>
  </si>
  <si>
    <t>0560170105</t>
  </si>
  <si>
    <t>VTEE814023</t>
  </si>
  <si>
    <t xml:space="preserve">Civitavecchia </t>
  </si>
  <si>
    <t>Scuola secondaria E. Galice</t>
  </si>
  <si>
    <t>0580321068</t>
  </si>
  <si>
    <t>RMMM8B901L</t>
  </si>
  <si>
    <t>Cori</t>
  </si>
  <si>
    <t>Scuola Primaria di Via Marconi</t>
  </si>
  <si>
    <t>0590060203</t>
  </si>
  <si>
    <t>LTEE834012</t>
  </si>
  <si>
    <t xml:space="preserve">Tuscania  </t>
  </si>
  <si>
    <t>Scuola secondaria di I° grado I.C. Ridolfi</t>
  </si>
  <si>
    <t>0560520193</t>
  </si>
  <si>
    <t>VTMM820018</t>
  </si>
  <si>
    <t xml:space="preserve">Tuscania </t>
  </si>
  <si>
    <t>Scuola dell'Infanzia Maria Teresa Vignoli</t>
  </si>
  <si>
    <t>0560520044</t>
  </si>
  <si>
    <t>VTAA820014</t>
  </si>
  <si>
    <t>Scuola primaria Achille Ferruzzi</t>
  </si>
  <si>
    <t>0560480111</t>
  </si>
  <si>
    <t>VTIC82200V</t>
  </si>
  <si>
    <t>Prov. Frosinone</t>
  </si>
  <si>
    <t>Lic. Pedag. "Gioberti" - Sora</t>
  </si>
  <si>
    <t>0600740538</t>
  </si>
  <si>
    <t>FRIS02100A</t>
  </si>
  <si>
    <t>Monte Porzio Catone</t>
  </si>
  <si>
    <t>Nuovo polo scolastico sostituz scuola elementare di via I Maggio</t>
  </si>
  <si>
    <t>0580645645</t>
  </si>
  <si>
    <t>RM645645</t>
  </si>
  <si>
    <t>Nuovo polo scolastico sostituz scuola media via costagrande</t>
  </si>
  <si>
    <t>0580643582</t>
  </si>
  <si>
    <t>Corchiano</t>
  </si>
  <si>
    <t xml:space="preserve">Sc. materna - elementare </t>
  </si>
  <si>
    <t>0560230526</t>
  </si>
  <si>
    <t>VTAA817018 VTEE81701D</t>
  </si>
  <si>
    <t>Monteflavio</t>
  </si>
  <si>
    <t>G. Giacomelli</t>
  </si>
  <si>
    <t>0580611525</t>
  </si>
  <si>
    <t>RM611525</t>
  </si>
  <si>
    <t xml:space="preserve">Vitorchiano </t>
  </si>
  <si>
    <t>Scuola primaria e secondaria di I livello VTMM80803QPio Fedi</t>
  </si>
  <si>
    <t>0560600142</t>
  </si>
  <si>
    <t>VTMM80803</t>
  </si>
  <si>
    <t>Grottaferrata</t>
  </si>
  <si>
    <t>Scuola Via Roma - Via Cicerone</t>
  </si>
  <si>
    <t>0580465662</t>
  </si>
  <si>
    <t xml:space="preserve">  D E</t>
  </si>
  <si>
    <t>I.I.San agr. "Angeloni" - Frosinone</t>
  </si>
  <si>
    <t>0600380550</t>
  </si>
  <si>
    <t>FRIS00800X</t>
  </si>
  <si>
    <t>Ist. Pedag. "San Rosa" - Viterbo</t>
  </si>
  <si>
    <t>0560590215</t>
  </si>
  <si>
    <t>VTPM010007</t>
  </si>
  <si>
    <t>Santa Marinella</t>
  </si>
  <si>
    <t>Ist. Omnic. P.le Della Gioventù, elementare Vignacce</t>
  </si>
  <si>
    <t>0580970835</t>
  </si>
  <si>
    <t>RMIC8CA00G  RMAA8CA03E  RMEE8CA03Q</t>
  </si>
  <si>
    <t xml:space="preserve">Viterbo  </t>
  </si>
  <si>
    <t>Scuola media Fratappiè e scuola elementare Concetti</t>
  </si>
  <si>
    <t>0560590136</t>
  </si>
  <si>
    <t>VTIC82900N</t>
  </si>
  <si>
    <t>0560370115</t>
  </si>
  <si>
    <t>VTAA821054</t>
  </si>
  <si>
    <t>Ist. Comprensivo Piazza Marconi - plesso infanzia Tre Croci</t>
  </si>
  <si>
    <t>0560570428</t>
  </si>
  <si>
    <t>VTAA83604R</t>
  </si>
  <si>
    <t>Caprarola</t>
  </si>
  <si>
    <t>ISan Com. R. Marchini</t>
  </si>
  <si>
    <t>0560150038</t>
  </si>
  <si>
    <t>VTMM809001D     VTAA809019  VTEE809001E</t>
  </si>
  <si>
    <t>Carpineto Romano</t>
  </si>
  <si>
    <t>Second. Leone XIII</t>
  </si>
  <si>
    <t>0580201182</t>
  </si>
  <si>
    <t>RMMM80101R</t>
  </si>
  <si>
    <t>Liceo "L. Da Vinci" - Terracina</t>
  </si>
  <si>
    <t>0590325426</t>
  </si>
  <si>
    <t>LTPS04000R</t>
  </si>
  <si>
    <t>Lic. ClaSan "M. Buratti" - Viterbo</t>
  </si>
  <si>
    <t>0560595626</t>
  </si>
  <si>
    <t>VTPC010003</t>
  </si>
  <si>
    <t>Bassano Romano</t>
  </si>
  <si>
    <t>Istituto Comprensivo</t>
  </si>
  <si>
    <t>0560050155</t>
  </si>
  <si>
    <t>VTIC82400E</t>
  </si>
  <si>
    <t>Formello</t>
  </si>
  <si>
    <t>Scuola primaria Rodari</t>
  </si>
  <si>
    <t>0580380906</t>
  </si>
  <si>
    <t>RMEE885012</t>
  </si>
  <si>
    <t xml:space="preserve">Vejano </t>
  </si>
  <si>
    <t>Scuola elementare e media Dante Alighieri</t>
  </si>
  <si>
    <t>0560560078</t>
  </si>
  <si>
    <t>VTMM82502C</t>
  </si>
  <si>
    <t>Scuola secondaria Massari</t>
  </si>
  <si>
    <t>0590060321</t>
  </si>
  <si>
    <t>LTMM834011</t>
  </si>
  <si>
    <t>Scuola dell'infanzia "Figlie Divina Provvidenza"</t>
  </si>
  <si>
    <t>0560251784</t>
  </si>
  <si>
    <t>VTAA81605L</t>
  </si>
  <si>
    <t>Lic. Scien. "A. Meucci" - Ronciglione</t>
  </si>
  <si>
    <t>0560457524</t>
  </si>
  <si>
    <t>VTPS03000B</t>
  </si>
  <si>
    <t>I.I.San Colasanti</t>
  </si>
  <si>
    <t>0560210227</t>
  </si>
  <si>
    <t>VTIS006005</t>
  </si>
  <si>
    <t>ex direz. Didattica De Stefanis</t>
  </si>
  <si>
    <t>0570690829</t>
  </si>
  <si>
    <t>RIEE810012</t>
  </si>
  <si>
    <t xml:space="preserve">Monterosi </t>
  </si>
  <si>
    <t>Ettore Rosso</t>
  </si>
  <si>
    <t>0560380079</t>
  </si>
  <si>
    <t>VTEE81102G</t>
  </si>
  <si>
    <t>Plesso scolastico via D'Azeglio</t>
  </si>
  <si>
    <t>0580391223</t>
  </si>
  <si>
    <t>RMIC8C3007 RMEE8C3018</t>
  </si>
  <si>
    <t>Prossedi</t>
  </si>
  <si>
    <t>via P. Augusta Gabrielli</t>
  </si>
  <si>
    <t>0590200245</t>
  </si>
  <si>
    <t>LTAA84201Q  LTTEE842011 LTMM84201X</t>
  </si>
  <si>
    <t>Sermoneta</t>
  </si>
  <si>
    <t>Sc. Inf. Sermoneta scalo</t>
  </si>
  <si>
    <t>0590270112</t>
  </si>
  <si>
    <t>LTAA833011</t>
  </si>
  <si>
    <t xml:space="preserve">Sezze </t>
  </si>
  <si>
    <t>Sezze - Istituto Caio Valerio Flacco</t>
  </si>
  <si>
    <t>0590280352</t>
  </si>
  <si>
    <t>LTIC80200C</t>
  </si>
  <si>
    <t>I.I.San "Pontecorvo"-I.T.I.San "G.Galilei" - Pontecorvo</t>
  </si>
  <si>
    <t>0600561850</t>
  </si>
  <si>
    <t>FRIS009000Q</t>
  </si>
  <si>
    <t>Scuola secondaria di I grado sita in Borgo Umberto I</t>
  </si>
  <si>
    <t>0560230525</t>
  </si>
  <si>
    <t>VTMM81702D</t>
  </si>
  <si>
    <t xml:space="preserve">Vallerano </t>
  </si>
  <si>
    <t>Scuola primaria Corrado Alvaro</t>
  </si>
  <si>
    <t>0560540132</t>
  </si>
  <si>
    <t>VTEE813016</t>
  </si>
  <si>
    <t>Ceccano</t>
  </si>
  <si>
    <t>scuola passo del cardinale</t>
  </si>
  <si>
    <t>0600240091</t>
  </si>
  <si>
    <t>FRAA85801N FREE85801V</t>
  </si>
  <si>
    <t>Città Metropol. Roma</t>
  </si>
  <si>
    <t>IPSCT_Pantaleoni</t>
  </si>
  <si>
    <t>0580391462</t>
  </si>
  <si>
    <t>RMRC03000T</t>
  </si>
  <si>
    <t>Castelnuovo di Porto</t>
  </si>
  <si>
    <t>I.G. Pitocco - Plesso di via Roma</t>
  </si>
  <si>
    <t>0580240537</t>
  </si>
  <si>
    <t>RMMAA88101D</t>
  </si>
  <si>
    <t xml:space="preserve">Supino </t>
  </si>
  <si>
    <t>Scuola Capoluogo via dei Notari</t>
  </si>
  <si>
    <t>0600760235</t>
  </si>
  <si>
    <t>FRIC830001 FREE830013</t>
  </si>
  <si>
    <t>Scuola elementare La Fiora</t>
  </si>
  <si>
    <t>0590320132</t>
  </si>
  <si>
    <t>LTIC82800L LTEE82803R</t>
  </si>
  <si>
    <t>IC Cladio Abado, Infanzia e Primaria Vaccari - viale Angelico</t>
  </si>
  <si>
    <t>0580911125</t>
  </si>
  <si>
    <t>RMIC8GW005   RMAA8GW023   RMEE8GW028</t>
  </si>
  <si>
    <t>Istituto dell'Infanzia Via Delibera</t>
  </si>
  <si>
    <t>0590320139</t>
  </si>
  <si>
    <t>Scuola secondaria Flavioni</t>
  </si>
  <si>
    <t>0580321463</t>
  </si>
  <si>
    <t>RMMM8GN01A</t>
  </si>
  <si>
    <t>sc.elem. De Stefanis</t>
  </si>
  <si>
    <t>0570690155</t>
  </si>
  <si>
    <t>Agosta</t>
  </si>
  <si>
    <t>Palestra Via Rufinelli</t>
  </si>
  <si>
    <t>0580024564</t>
  </si>
  <si>
    <t xml:space="preserve">  D </t>
  </si>
  <si>
    <t>Sc. Elem, mat. Infanzia</t>
  </si>
  <si>
    <t>0570070101</t>
  </si>
  <si>
    <t>Unione dei Comuni della Valle Ustica</t>
  </si>
  <si>
    <t>Campus scolastico Unione Valle Ustica</t>
  </si>
  <si>
    <t>0580536789</t>
  </si>
  <si>
    <t>RMIC8AL00A</t>
  </si>
  <si>
    <t xml:space="preserve">Sutri </t>
  </si>
  <si>
    <t>Scuola secondaria A.Moro</t>
  </si>
  <si>
    <t>056049190</t>
  </si>
  <si>
    <t>VTMM81101D</t>
  </si>
  <si>
    <t>infanzia</t>
  </si>
  <si>
    <t>0570080020</t>
  </si>
  <si>
    <t>RIAA81804E</t>
  </si>
  <si>
    <t>Canepina</t>
  </si>
  <si>
    <t>Materna Braccini</t>
  </si>
  <si>
    <t>0560110065</t>
  </si>
  <si>
    <t>VTAA813033</t>
  </si>
  <si>
    <t>G. Gracci Gradoli</t>
  </si>
  <si>
    <t>0560350176</t>
  </si>
  <si>
    <t>VTMM805016</t>
  </si>
  <si>
    <t>IIS_Europa-Woolf</t>
  </si>
  <si>
    <t>0580911523</t>
  </si>
  <si>
    <t>RMIS07900R</t>
  </si>
  <si>
    <t>L.San Aristotele</t>
  </si>
  <si>
    <t>0580911453</t>
  </si>
  <si>
    <t>RMPS50000T</t>
  </si>
  <si>
    <t>Pofi</t>
  </si>
  <si>
    <t>R. Scurpa</t>
  </si>
  <si>
    <t>0600550095</t>
  </si>
  <si>
    <t>FRAA814043 FREE814048</t>
  </si>
  <si>
    <t>Ardea</t>
  </si>
  <si>
    <t xml:space="preserve"> Scuola via Bergamo</t>
  </si>
  <si>
    <t>0581176573</t>
  </si>
  <si>
    <t>Arsoli</t>
  </si>
  <si>
    <t>Completamento plesso scolastico di Arsoli</t>
  </si>
  <si>
    <t>0580101173</t>
  </si>
  <si>
    <t>RMIC8BC00L</t>
  </si>
  <si>
    <t>San Felice Circeo</t>
  </si>
  <si>
    <t>Campus scol. loc. Borgo Montenero</t>
  </si>
  <si>
    <t>0590254674</t>
  </si>
  <si>
    <t>Pontinia</t>
  </si>
  <si>
    <t>Media Giovanni Verga</t>
  </si>
  <si>
    <t>0590170337</t>
  </si>
  <si>
    <t>LTIC840007 LTMM840018</t>
  </si>
  <si>
    <t>scuola media I.C. Marco Polo</t>
  </si>
  <si>
    <t>0570690194</t>
  </si>
  <si>
    <t>RIIC81000X RIMM810033</t>
  </si>
  <si>
    <t>I.I.San "V. Cardarelli" - Tarquinia</t>
  </si>
  <si>
    <t>05605002136</t>
  </si>
  <si>
    <t>VTIS001002</t>
  </si>
  <si>
    <t>L.C. Vivona</t>
  </si>
  <si>
    <t>0580911233</t>
  </si>
  <si>
    <t>RMPC09000T</t>
  </si>
  <si>
    <t>L.San Majorana</t>
  </si>
  <si>
    <t>0580911439</t>
  </si>
  <si>
    <t>RMPS37000A</t>
  </si>
  <si>
    <t>L.San_Landi</t>
  </si>
  <si>
    <t>0581110624</t>
  </si>
  <si>
    <t>RMPS320009</t>
  </si>
  <si>
    <t>Poggio Mirteto</t>
  </si>
  <si>
    <t>Materna Torrette</t>
  </si>
  <si>
    <t>0570530058</t>
  </si>
  <si>
    <t>RIAA82504N</t>
  </si>
  <si>
    <t xml:space="preserve">Spigno Saturnia  </t>
  </si>
  <si>
    <t>Polo didattico Argentara</t>
  </si>
  <si>
    <t>0590316986</t>
  </si>
  <si>
    <t>A  D E</t>
  </si>
  <si>
    <t>Scuola dell'Infanzia VTAA813011</t>
  </si>
  <si>
    <t>0560540372</t>
  </si>
  <si>
    <t>VTAA813011</t>
  </si>
  <si>
    <t xml:space="preserve"> Scuola via Varese</t>
  </si>
  <si>
    <t>0581171232</t>
  </si>
  <si>
    <t>RMEE8C801C</t>
  </si>
  <si>
    <t>scuola SanFrancesco</t>
  </si>
  <si>
    <t>0600240328</t>
  </si>
  <si>
    <t>FRAA85803Q FREE858031</t>
  </si>
  <si>
    <t>sc. Gaetano Latini Pescara</t>
  </si>
  <si>
    <t>0600240083</t>
  </si>
  <si>
    <t>FRAA842036 FREE84202A</t>
  </si>
  <si>
    <t>scuola La Valle</t>
  </si>
  <si>
    <t>0600240081</t>
  </si>
  <si>
    <t>FRAA842014 FREE84204C</t>
  </si>
  <si>
    <t>IIS_Piaget</t>
  </si>
  <si>
    <t>0580911499</t>
  </si>
  <si>
    <t>RMIS03600V</t>
  </si>
  <si>
    <t>Scuola Materna / Primaria Crocifisso</t>
  </si>
  <si>
    <t>0600850431</t>
  </si>
  <si>
    <t>FRAA86101D FREE86103R</t>
  </si>
  <si>
    <t>Sc. Media de Gasperi</t>
  </si>
  <si>
    <t>0580240545</t>
  </si>
  <si>
    <t>RMMM88101N</t>
  </si>
  <si>
    <t>Scuola Prima G.Pascoli</t>
  </si>
  <si>
    <t>0560490085</t>
  </si>
  <si>
    <t>VTEE81101E</t>
  </si>
  <si>
    <t>ITC_Radice</t>
  </si>
  <si>
    <t>0580911613</t>
  </si>
  <si>
    <t>RMTD38000R</t>
  </si>
  <si>
    <t>L.C. Cicerone</t>
  </si>
  <si>
    <t>0580391589</t>
  </si>
  <si>
    <t>RMPC29000G</t>
  </si>
  <si>
    <t>L.C._Joyce</t>
  </si>
  <si>
    <t>0580093596</t>
  </si>
  <si>
    <t>RMPC39000C</t>
  </si>
  <si>
    <t xml:space="preserve">Vico nel Lazio </t>
  </si>
  <si>
    <t>Scuola Primaria Via Colle snc</t>
  </si>
  <si>
    <t>0600870366</t>
  </si>
  <si>
    <t>FREE80404N</t>
  </si>
  <si>
    <t>Nuova scuola Infanzia</t>
  </si>
  <si>
    <t>0580597884</t>
  </si>
  <si>
    <t>RMIC87800R RMAA87801N</t>
  </si>
  <si>
    <t>Scuola dell'infanzia Mariella Felini</t>
  </si>
  <si>
    <t>0560270055</t>
  </si>
  <si>
    <t>VTAA822061</t>
  </si>
  <si>
    <t>Lic. Scien. "A. Meucci"- Aprilia</t>
  </si>
  <si>
    <t>0590010372</t>
  </si>
  <si>
    <t>LTPS060002</t>
  </si>
  <si>
    <t>Mario Equicola</t>
  </si>
  <si>
    <t>0600040448</t>
  </si>
  <si>
    <t>FRIC82000A   FRMM82001B   FRAA820028</t>
  </si>
  <si>
    <t>Scuola media statale Virgilio</t>
  </si>
  <si>
    <t>0600050450</t>
  </si>
  <si>
    <t>FRMM81200B   FRMM81201C</t>
  </si>
  <si>
    <t>Scuola dell'Infanzia C.A. Dalla Chiesa</t>
  </si>
  <si>
    <t>0560490014</t>
  </si>
  <si>
    <t>VTAA811019</t>
  </si>
  <si>
    <t>Greccio</t>
  </si>
  <si>
    <t>Scuola secondaria di I grado e scuola dell'infanzia di Limiti di Greccio</t>
  </si>
  <si>
    <t>0570310026 0570310176</t>
  </si>
  <si>
    <t>RIMM823024 RIAA82302X</t>
  </si>
  <si>
    <t>Auditorium e Museo (a servizio dell'edificio Evan Gorga)</t>
  </si>
  <si>
    <t>0600155637</t>
  </si>
  <si>
    <t>IIS_Quarenghi</t>
  </si>
  <si>
    <t>0581031576</t>
  </si>
  <si>
    <t>RMIS051001</t>
  </si>
  <si>
    <t>Ist_Russell</t>
  </si>
  <si>
    <t>0580911340</t>
  </si>
  <si>
    <t>RMPC48000P</t>
  </si>
  <si>
    <t>ITIS_Herz</t>
  </si>
  <si>
    <t>0580911673</t>
  </si>
  <si>
    <t>RMTF260001</t>
  </si>
  <si>
    <t>I.T.I. "G. Marconi" - Latina</t>
  </si>
  <si>
    <t>0590240610</t>
  </si>
  <si>
    <t>LTTF05000D</t>
  </si>
  <si>
    <t>Nuovo polo scolastico sostituz scuola materna via frascati antica</t>
  </si>
  <si>
    <t>0580643436</t>
  </si>
  <si>
    <t>Scuola Primaria di Limiti di Greccio via del vivaio</t>
  </si>
  <si>
    <t>0570310111</t>
  </si>
  <si>
    <t>RIEE823025</t>
  </si>
  <si>
    <t>Artena</t>
  </si>
  <si>
    <t>ISan Com. San Serangeli</t>
  </si>
  <si>
    <t>0580111175</t>
  </si>
  <si>
    <t>RMMM8AR01E</t>
  </si>
  <si>
    <t>Boville Ernica</t>
  </si>
  <si>
    <t>Materna San Lucio</t>
  </si>
  <si>
    <t>0600140052</t>
  </si>
  <si>
    <t>FRAA82802V</t>
  </si>
  <si>
    <t>ISA_Mercuri</t>
  </si>
  <si>
    <t>0580571543</t>
  </si>
  <si>
    <t>RMIS09600E</t>
  </si>
  <si>
    <t>Suc.Lic_Amaldi</t>
  </si>
  <si>
    <t>0580917589</t>
  </si>
  <si>
    <t>RMIS069006</t>
  </si>
  <si>
    <t>Istituto Pacifici De Magistris</t>
  </si>
  <si>
    <t>0590280396   0590281187</t>
  </si>
  <si>
    <t>LTIS00600X</t>
  </si>
  <si>
    <t>I.I.San "Bragaglia" - Frosinone</t>
  </si>
  <si>
    <t>0600381005</t>
  </si>
  <si>
    <t>FRIS01100Q</t>
  </si>
  <si>
    <t>Sc. Inf. Prim. Centro Storico</t>
  </si>
  <si>
    <t>0590270269</t>
  </si>
  <si>
    <t>LTAA833022 LTEE833016</t>
  </si>
  <si>
    <t xml:space="preserve">Castel Sant'Angelo </t>
  </si>
  <si>
    <t>Ed. Scol. Località Canetra</t>
  </si>
  <si>
    <t>0570150107   0570150740</t>
  </si>
  <si>
    <t>RIEE81805R RIAA81805G</t>
  </si>
  <si>
    <t>Monte San Biagio</t>
  </si>
  <si>
    <t>Caduti di Nassirya</t>
  </si>
  <si>
    <t>0590150137</t>
  </si>
  <si>
    <t>LTEE819021 LTAA81901P</t>
  </si>
  <si>
    <t>Alatri</t>
  </si>
  <si>
    <t>Egnazio Danti</t>
  </si>
  <si>
    <t>0600030277</t>
  </si>
  <si>
    <t>FRIC80800Q   FRMM80801R</t>
  </si>
  <si>
    <t>Scuola via Tanaro</t>
  </si>
  <si>
    <t>0581170673</t>
  </si>
  <si>
    <t>RMIC8DA006</t>
  </si>
  <si>
    <t>IPSSAR Alberghiero Tor Carbone</t>
  </si>
  <si>
    <t>0580911501</t>
  </si>
  <si>
    <t>RMRH01000T</t>
  </si>
  <si>
    <t>IIS_Von Neumann</t>
  </si>
  <si>
    <t>0580911658</t>
  </si>
  <si>
    <t>RMIS022001</t>
  </si>
  <si>
    <t>IPSCT G. Verne</t>
  </si>
  <si>
    <t>0580913463</t>
  </si>
  <si>
    <t>RMIS10300C</t>
  </si>
  <si>
    <t xml:space="preserve">Valentano </t>
  </si>
  <si>
    <t>Scuola dell'Infanzia Loc. Fontane</t>
  </si>
  <si>
    <t>0560530047</t>
  </si>
  <si>
    <t>VTAA80102Q</t>
  </si>
  <si>
    <t>ITIS_Giovanni XXIII</t>
  </si>
  <si>
    <t>0580911655</t>
  </si>
  <si>
    <t>RMTF110003</t>
  </si>
  <si>
    <t>Castelnuovo di Farfa</t>
  </si>
  <si>
    <t>Struttura Sportiva Via della Fonte</t>
  </si>
  <si>
    <t>0570140051</t>
  </si>
  <si>
    <t>RIAA817124  RIIC81700P</t>
  </si>
  <si>
    <t>Sc. Sec. I loc. Pontenuovo</t>
  </si>
  <si>
    <t>0590277659</t>
  </si>
  <si>
    <t>Marano Equo</t>
  </si>
  <si>
    <t>Scuola Elementare</t>
  </si>
  <si>
    <t>0580551776</t>
  </si>
  <si>
    <t>RMIC8DZ00R</t>
  </si>
  <si>
    <t>Achille Campanile</t>
  </si>
  <si>
    <t>0581151245</t>
  </si>
  <si>
    <t>RMIC8BR004 RMMM8BR015</t>
  </si>
  <si>
    <t>Poggio Mirteto Scalo</t>
  </si>
  <si>
    <t>0570530060</t>
  </si>
  <si>
    <t>RIAA82505P RIEE82504V</t>
  </si>
  <si>
    <t>realizzazione locale adiacente scuola sec. I grado</t>
  </si>
  <si>
    <t>0570312346</t>
  </si>
  <si>
    <t xml:space="preserve">Torrita Tiberina </t>
  </si>
  <si>
    <t>Scuola Secondaria I grado Aldo Moro</t>
  </si>
  <si>
    <t>0581061220</t>
  </si>
  <si>
    <t>RMMM870017 RMAA870035</t>
  </si>
  <si>
    <t xml:space="preserve">Cisterna di Latina </t>
  </si>
  <si>
    <t>Scuola Isolabella</t>
  </si>
  <si>
    <t>0590050195</t>
  </si>
  <si>
    <t>LTAA80005T</t>
  </si>
  <si>
    <t>IIS_Rossellini</t>
  </si>
  <si>
    <t>0580911537</t>
  </si>
  <si>
    <t>RMIS08900B</t>
  </si>
  <si>
    <t>Carchitti</t>
  </si>
  <si>
    <t>058074847</t>
  </si>
  <si>
    <t>IIS_Ferrari</t>
  </si>
  <si>
    <t>0580910688</t>
  </si>
  <si>
    <t>RMIS08100R</t>
  </si>
  <si>
    <t>IIS_Ex Gonfalonieri</t>
  </si>
  <si>
    <t>0580911463</t>
  </si>
  <si>
    <t>RMIS09700A</t>
  </si>
  <si>
    <t>I.P.I.A. - Aprilia</t>
  </si>
  <si>
    <t>0590010382</t>
  </si>
  <si>
    <t>LTRI00401X</t>
  </si>
  <si>
    <t>Scuola secondaria di I° grado Pio Fedi</t>
  </si>
  <si>
    <t>0560590207</t>
  </si>
  <si>
    <t>VTIC80800L</t>
  </si>
  <si>
    <t>Teodosio Rossi - Via Marittima II</t>
  </si>
  <si>
    <t>0590196389</t>
  </si>
  <si>
    <t>LTIS00300C</t>
  </si>
  <si>
    <t>Collepardo</t>
  </si>
  <si>
    <t>sc. Elem. via per Alatri</t>
  </si>
  <si>
    <t>0600280271</t>
  </si>
  <si>
    <t>FREE83805T</t>
  </si>
  <si>
    <t>Leonardo Da Vinci</t>
  </si>
  <si>
    <t>Rocca Priora</t>
  </si>
  <si>
    <t>Sc. Mat. via Del Campo Sportivo</t>
  </si>
  <si>
    <t>0580881696</t>
  </si>
  <si>
    <t>RMAA8AP01P</t>
  </si>
  <si>
    <t>Roccasecca</t>
  </si>
  <si>
    <t>Ist. Sec. I "San T. D'Aquino"</t>
  </si>
  <si>
    <t>0600600192</t>
  </si>
  <si>
    <t>FRIC834008 FRMM834019</t>
  </si>
  <si>
    <t>Scuola materna (ex centro anziani) loc. Boschetto</t>
  </si>
  <si>
    <t>0581176897</t>
  </si>
  <si>
    <t>A   E</t>
  </si>
  <si>
    <t>Ist. Prim. "Roccasecca" - via Roma 13</t>
  </si>
  <si>
    <t>0600600189</t>
  </si>
  <si>
    <t>FREE83401A</t>
  </si>
  <si>
    <t>CODICE EDIFICIO</t>
  </si>
  <si>
    <t>ENTE RICHIEDENTE</t>
  </si>
  <si>
    <t>0090030018</t>
  </si>
  <si>
    <t>(non indicato)</t>
  </si>
  <si>
    <t>COMUNE - ALBISSOLA MARINA</t>
  </si>
  <si>
    <t xml:space="preserve">nuovo polo scolastico destinato ad ospitare asilo nido, scuola dell’infanzia, scuola primaria e scuola secondaria di primo grado </t>
  </si>
  <si>
    <t xml:space="preserve">Preliminare </t>
  </si>
  <si>
    <t>0110270160</t>
  </si>
  <si>
    <t>via San Bartolomeo snc</t>
  </si>
  <si>
    <t>COMUNE - SARZANA</t>
  </si>
  <si>
    <t>nuovo edificio scolastico - I lotto</t>
  </si>
  <si>
    <t>0090130116</t>
  </si>
  <si>
    <t>via Vittorio Veneto 21</t>
  </si>
  <si>
    <t>COMUNE - BORGIO VEREZZI</t>
  </si>
  <si>
    <t>adeguamento sismico ed effifientamento energetico</t>
  </si>
  <si>
    <t>Definitivo</t>
  </si>
  <si>
    <t>0090010157</t>
  </si>
  <si>
    <t>via Gastaldi 32</t>
  </si>
  <si>
    <t>COMUNE - ALASSIO</t>
  </si>
  <si>
    <t>nuovo edificio scolastico destinato ad ospitare aule, laboratori, cucina, sala mensa e corpo scala ascensore (plesso via Gastaldi)</t>
  </si>
  <si>
    <t>0100120368</t>
  </si>
  <si>
    <t>via delle Americhe snc</t>
  </si>
  <si>
    <t>COMUNE - CASELLA</t>
  </si>
  <si>
    <t xml:space="preserve"> nuovo edificio scolastico destinato ad ospitare scuola primaria</t>
  </si>
  <si>
    <t>Esecutivo con verbale di verifica</t>
  </si>
  <si>
    <t>0110280047</t>
  </si>
  <si>
    <t>via della Resistenza snc</t>
  </si>
  <si>
    <t>COMUNE - SESTA GODANO</t>
  </si>
  <si>
    <t>nuovo edificio scolastico destinato ad ospitare scuola primaria</t>
  </si>
  <si>
    <t>0080290100</t>
  </si>
  <si>
    <t>via Roma snc</t>
  </si>
  <si>
    <t>COMUNE - DOLCEACQUA</t>
  </si>
  <si>
    <t>nuovo edificio scolastico</t>
  </si>
  <si>
    <t>0110260118</t>
  </si>
  <si>
    <t>via Castiglioni snc</t>
  </si>
  <si>
    <t>COMUNE - SANTO STEFANO DI MAGRA</t>
  </si>
  <si>
    <t xml:space="preserve"> nuovo edificio scolastico destinato ad ospitare scuola primaria e secondaria di primo grado</t>
  </si>
  <si>
    <t>0090310047</t>
  </si>
  <si>
    <t>COMUNE - GIUSTENICE</t>
  </si>
  <si>
    <t>0090690037</t>
  </si>
  <si>
    <t>via Tornatore 8</t>
  </si>
  <si>
    <t>COMUNE - ZUCCARELLO</t>
  </si>
  <si>
    <t>0080550110</t>
  </si>
  <si>
    <t>loc. pian di Poma snc</t>
  </si>
  <si>
    <t>COMUNE - SAN REMO</t>
  </si>
  <si>
    <t>nuovo edificio scolastico destinato ad ospitare liceo Aicardi / Ruffini (in comodato d`uso gratuito con vincolo di destinazione scolastica alla Provincia di Imperia)</t>
  </si>
  <si>
    <t>0100090076</t>
  </si>
  <si>
    <t>via Martiri della Libertà 60</t>
  </si>
  <si>
    <t>COMUNE - CAMPOMORONE</t>
  </si>
  <si>
    <t>miglioramento sismico, eliminazione di rischi da caduta dall’alto, adeguamento alla normativa antincendio, eliminazione delle barriere architettoniche, etc.</t>
  </si>
  <si>
    <t>0100150240</t>
  </si>
  <si>
    <t>via San Pier di Canne 74</t>
  </si>
  <si>
    <t>COMUNE - CHIAVARI</t>
  </si>
  <si>
    <t>miglioramento sismico e riduzione dei rischi per gli alunni</t>
  </si>
  <si>
    <t>0090290326</t>
  </si>
  <si>
    <t>piazza Deledda 2</t>
  </si>
  <si>
    <t>COMUNE - FINALE LIGURE</t>
  </si>
  <si>
    <t>0080550109</t>
  </si>
  <si>
    <t>via Nino Bixio snc</t>
  </si>
  <si>
    <t xml:space="preserve">nuovo edificio scolastico destinato ad ospitare la scuola secondaria di primo grado  </t>
  </si>
  <si>
    <t>0100251001</t>
  </si>
  <si>
    <t>via Archimede 42-44-46 - Genova</t>
  </si>
  <si>
    <t>CITTA' METROP. DI  GENOVA</t>
  </si>
  <si>
    <t>adeguamento antisismico</t>
  </si>
  <si>
    <t>0100060208</t>
  </si>
  <si>
    <t>via Viazze 5a</t>
  </si>
  <si>
    <t>COMUNE - BUSALLA</t>
  </si>
  <si>
    <t xml:space="preserve">adeguamento  antincendio e  normativa vigente </t>
  </si>
  <si>
    <t>0110150186</t>
  </si>
  <si>
    <t>via Federici 65 - La Spezia</t>
  </si>
  <si>
    <t>PROVINCIA - LA SPEZIA</t>
  </si>
  <si>
    <t>0090560183</t>
  </si>
  <si>
    <t>via Aonzo 2 - Savona</t>
  </si>
  <si>
    <t>PROVINCIA - SAVONA</t>
  </si>
  <si>
    <t xml:space="preserve">miglioramento sismico </t>
  </si>
  <si>
    <t>0080080164</t>
  </si>
  <si>
    <t>via Napoli snc</t>
  </si>
  <si>
    <t>COMUNE - BORDIGHERA</t>
  </si>
  <si>
    <t>nuovo edificio scolastico destinato ad ospitare scuola dell'infanzia</t>
  </si>
  <si>
    <t>0100490450</t>
  </si>
  <si>
    <t>via Trento e Trieste 87 - Ronco Scrivia</t>
  </si>
  <si>
    <t>0100060207</t>
  </si>
  <si>
    <t>via Viazze 2</t>
  </si>
  <si>
    <t>adeguamento sismico, antincendio e a normativa vigente palestra</t>
  </si>
  <si>
    <t>0090450018</t>
  </si>
  <si>
    <t>viale alla Chiesa 22</t>
  </si>
  <si>
    <t>COMUNE - ORTOVERO</t>
  </si>
  <si>
    <t>0100480204</t>
  </si>
  <si>
    <t>via alle Scuole 1</t>
  </si>
  <si>
    <t>COMUNE- REZZOAGLIO</t>
  </si>
  <si>
    <t>adeguamento sismico edifico B</t>
  </si>
  <si>
    <t>0080270022</t>
  </si>
  <si>
    <t>loc. cioso Canepa snc</t>
  </si>
  <si>
    <t>COMUNE - DIANO MARINA</t>
  </si>
  <si>
    <t>nuovo edificio destinato ad ospitare la scuola dell’infanzia</t>
  </si>
  <si>
    <t>0110150076</t>
  </si>
  <si>
    <t>via Fontevivo 129 - La Spezia</t>
  </si>
  <si>
    <t>0090560325</t>
  </si>
  <si>
    <t>via alla Rocca 35 (palestra) - Savona</t>
  </si>
  <si>
    <t>0110150172</t>
  </si>
  <si>
    <t>via Montepertico 1 - La Spezia</t>
  </si>
  <si>
    <t>0090060092</t>
  </si>
  <si>
    <t>via Cavour 21</t>
  </si>
  <si>
    <t>COMUNE - ANDORA</t>
  </si>
  <si>
    <t>miglioramento strutturale (II lotto funzionale, IV stralcio) per l`agibilità dei locali e  piccolo ampliamento della mensa</t>
  </si>
  <si>
    <t>0090330023</t>
  </si>
  <si>
    <t>via dei Chaà snc</t>
  </si>
  <si>
    <t>COMUNE - LAIGUEGLIA</t>
  </si>
  <si>
    <t>0080650144</t>
  </si>
  <si>
    <t>via Roma 61</t>
  </si>
  <si>
    <t>COMUNE - VENTIMIGLIA</t>
  </si>
  <si>
    <t>0110150070</t>
  </si>
  <si>
    <t>via stradone d'Oria 102</t>
  </si>
  <si>
    <t>COMUNE - LA SPEZIA</t>
  </si>
  <si>
    <t>0100251005</t>
  </si>
  <si>
    <t>piazza Palermo 13</t>
  </si>
  <si>
    <t>COMUNE - GENOVA</t>
  </si>
  <si>
    <t xml:space="preserve">adeguamento sismico e normativa vigente </t>
  </si>
  <si>
    <t>0100250421</t>
  </si>
  <si>
    <t>via Pastorino 15 - Genova</t>
  </si>
  <si>
    <t>PROVINCIA - GENOVA</t>
  </si>
  <si>
    <t>0090560194</t>
  </si>
  <si>
    <t>via Oxilia 26 - Savona</t>
  </si>
  <si>
    <t>0090520070</t>
  </si>
  <si>
    <t>via delle Scuole 1</t>
  </si>
  <si>
    <t>COMUNE - QUILIANO</t>
  </si>
  <si>
    <t>0090640177</t>
  </si>
  <si>
    <t>via XXV Aprile 6</t>
  </si>
  <si>
    <t>COMUNE - VADO LIGURE</t>
  </si>
  <si>
    <t>0110310052</t>
  </si>
  <si>
    <t>via Aldo Moro snc</t>
  </si>
  <si>
    <t>COMUNE - VEZZANO LIGURE</t>
  </si>
  <si>
    <t>0080550097</t>
  </si>
  <si>
    <t>via U,berto 8</t>
  </si>
  <si>
    <t>adeguamento antincendio e normativa vigente</t>
  </si>
  <si>
    <t>0110260156</t>
  </si>
  <si>
    <t>via Tavilla 46</t>
  </si>
  <si>
    <t>0090560187</t>
  </si>
  <si>
    <t>via Corridoni 2 - Savona</t>
  </si>
  <si>
    <t>0090420113</t>
  </si>
  <si>
    <t>via Gandoglia 2</t>
  </si>
  <si>
    <t>COMUNE - NOLI</t>
  </si>
  <si>
    <t xml:space="preserve">adeguamento sismico,  antincendio, normativa vigente e  miglioramento energetico </t>
  </si>
  <si>
    <t>0100530600</t>
  </si>
  <si>
    <t>via A. Soracco 7 - San Colombano C.li</t>
  </si>
  <si>
    <t>0090560064</t>
  </si>
  <si>
    <t>piazza delle Nazioni 1</t>
  </si>
  <si>
    <t>COMUNE - SAVONA</t>
  </si>
  <si>
    <t>adeguamento antincendio</t>
  </si>
  <si>
    <t>0100251020</t>
  </si>
  <si>
    <t>vicolo Limisso snc</t>
  </si>
  <si>
    <t xml:space="preserve">spostamento delle scuole materna ed elementare De Amicis di Voltri (attualmente ospitate nella Villa Duchessa di Galliera in fitto passivo) in un edificio esistente (Capannone B) di proprietà del Demanio Marittimo </t>
  </si>
  <si>
    <t>0100320815</t>
  </si>
  <si>
    <t>via Romitorio 108</t>
  </si>
  <si>
    <t>COMUNE - MASONE</t>
  </si>
  <si>
    <t>completamento adeguamento sismico</t>
  </si>
  <si>
    <t>0110150074</t>
  </si>
  <si>
    <t>0090520072</t>
  </si>
  <si>
    <t>via Bellotto snc</t>
  </si>
  <si>
    <t>0110160035</t>
  </si>
  <si>
    <t>via Ferrari 58</t>
  </si>
  <si>
    <t>COMUNE - LERICI</t>
  </si>
  <si>
    <t>0110150169</t>
  </si>
  <si>
    <t>via Lamarmora 16 - La Spezia</t>
  </si>
  <si>
    <t>0080550136</t>
  </si>
  <si>
    <t>via Margotti 82</t>
  </si>
  <si>
    <t>0090560151</t>
  </si>
  <si>
    <t>via Verdi 15</t>
  </si>
  <si>
    <t>adeguamento normativa vigente</t>
  </si>
  <si>
    <t>0110260157</t>
  </si>
  <si>
    <t xml:space="preserve">adeguamento sismico e efficientamento energetico </t>
  </si>
  <si>
    <t>0110160098</t>
  </si>
  <si>
    <t>via Milano 1</t>
  </si>
  <si>
    <t>0110150165</t>
  </si>
  <si>
    <t>via Aldo Ferrari 37 - La Spezia</t>
  </si>
  <si>
    <t>0110150184</t>
  </si>
  <si>
    <t>via XV Giugno snc - La Spezia</t>
  </si>
  <si>
    <t>0110230157</t>
  </si>
  <si>
    <t>via Maestra snc</t>
  </si>
  <si>
    <t>COMUNE - RICCO DEL GOLFO DI SPEZIA</t>
  </si>
  <si>
    <t>0080590154</t>
  </si>
  <si>
    <t>via Lungomare 141 -Taggia</t>
  </si>
  <si>
    <t>PROVINCIA - IMPERIA</t>
  </si>
  <si>
    <t>0080460087</t>
  </si>
  <si>
    <t>via verdi snc</t>
  </si>
  <si>
    <t>COMUNE - PORNASSIO</t>
  </si>
  <si>
    <t>0090160119</t>
  </si>
  <si>
    <t>via Rialto snc</t>
  </si>
  <si>
    <t>COMUNE - CALICE LIGURE</t>
  </si>
  <si>
    <t>nuovo edificio scolastico destinato ad ospitare la palestra</t>
  </si>
  <si>
    <t>0110260115</t>
  </si>
  <si>
    <t>via Roma 64</t>
  </si>
  <si>
    <t xml:space="preserve">adeguamento sismico ed efficientamento energetico </t>
  </si>
  <si>
    <t>0100210098</t>
  </si>
  <si>
    <t>via Bombrini 13</t>
  </si>
  <si>
    <t>COMUNE - DAVAGNA</t>
  </si>
  <si>
    <t>adeguamento sismico ed efficientamento energetico</t>
  </si>
  <si>
    <t>0110200152</t>
  </si>
  <si>
    <t>via Camporegio 2</t>
  </si>
  <si>
    <t>COMUNE - LUNI</t>
  </si>
  <si>
    <t>0080450129</t>
  </si>
  <si>
    <t>vial IV Novembre 16</t>
  </si>
  <si>
    <t>COMUNE - PONTEDASSIO</t>
  </si>
  <si>
    <t>0100590379</t>
  </si>
  <si>
    <t>via Val di Canepa 53</t>
  </si>
  <si>
    <t>COMUNE - SESTRI LEVANTE</t>
  </si>
  <si>
    <t>0110200032</t>
  </si>
  <si>
    <t>via Castagno 1</t>
  </si>
  <si>
    <t>0100270212</t>
  </si>
  <si>
    <t>piazza Vittorio Veneto 6</t>
  </si>
  <si>
    <t>COMUNE - ISOLA DEL CANTONE</t>
  </si>
  <si>
    <t>manutenzione straordinaria finalizzata all`ottenimento della certificazione di agibilità</t>
  </si>
  <si>
    <t>0090300083</t>
  </si>
  <si>
    <t>via delle Rocche 7</t>
  </si>
  <si>
    <t>COMUNE - GARLENDA</t>
  </si>
  <si>
    <t>0100040194</t>
  </si>
  <si>
    <t>via Mazzini 207</t>
  </si>
  <si>
    <t>COMUNE - BOGLIASCO</t>
  </si>
  <si>
    <t>0110040146</t>
  </si>
  <si>
    <t>via dei Castagni snc</t>
  </si>
  <si>
    <t>COMUNE - BOLANO</t>
  </si>
  <si>
    <t>intervento di sostituzione degli infissi esterni</t>
  </si>
  <si>
    <t>0110250027</t>
  </si>
  <si>
    <t>via Porvinciale snc</t>
  </si>
  <si>
    <t>COMUNE - ROCCHETTA DI VARA</t>
  </si>
  <si>
    <t>adeguamento normativa vigente e completamento</t>
  </si>
  <si>
    <t>0110150177</t>
  </si>
  <si>
    <t>via Carducci 120 - La Spezia</t>
  </si>
  <si>
    <t>0080310312</t>
  </si>
  <si>
    <t>via Terre Bianche snc - Imperia</t>
  </si>
  <si>
    <t>0090120024</t>
  </si>
  <si>
    <t>via Milano snc</t>
  </si>
  <si>
    <t>COMUNE - BORGHETTO SANTO SPIRITO</t>
  </si>
  <si>
    <t xml:space="preserve">adeguamento antincendio, normativa vigente ed efficientemento energetico </t>
  </si>
  <si>
    <t>0110160097</t>
  </si>
  <si>
    <t>via Gazzoli 8</t>
  </si>
  <si>
    <t>0100040195</t>
  </si>
  <si>
    <t>0110200309</t>
  </si>
  <si>
    <t>via Europa 40</t>
  </si>
  <si>
    <t>realizzazione copertura inclinata</t>
  </si>
  <si>
    <t>0090030086</t>
  </si>
  <si>
    <t>via Garbarino 10</t>
  </si>
  <si>
    <t xml:space="preserve">adeguamento normativa vigente e messa in sicurezza per caduta di elementi dall’alto </t>
  </si>
  <si>
    <t>0100040068</t>
  </si>
  <si>
    <t>via Mazzini 245</t>
  </si>
  <si>
    <t>0110200089</t>
  </si>
  <si>
    <t>piazza XXV Aprile 1</t>
  </si>
  <si>
    <t>ordine</t>
  </si>
  <si>
    <t>ID ARES</t>
  </si>
  <si>
    <t>Denominazione Ente locale</t>
  </si>
  <si>
    <t>Prov.</t>
  </si>
  <si>
    <t>Codice edificio</t>
  </si>
  <si>
    <t>Tipol. Inter.</t>
  </si>
  <si>
    <t>Istituzioni/Plessi scolastici</t>
  </si>
  <si>
    <t>finanziamento richiesto 2019</t>
  </si>
  <si>
    <t>costo totale 2019</t>
  </si>
  <si>
    <t>COMUNE - LIMBIATE</t>
  </si>
  <si>
    <t>MB</t>
  </si>
  <si>
    <t>1080273302</t>
  </si>
  <si>
    <t>E</t>
  </si>
  <si>
    <t>MIIC8GC005 - IC - Leonardo Da VinciMICT707003 - EDA - Leonardo Da VinciMIMM8GC016 - Sec. I - Leonardo Da Vinci -</t>
  </si>
  <si>
    <t>COMUNE - TORRE DE' BUSI</t>
  </si>
  <si>
    <t>LC</t>
  </si>
  <si>
    <t>0970800199</t>
  </si>
  <si>
    <t xml:space="preserve">LCEE823025 - Primaria - Torre De`Busi </t>
  </si>
  <si>
    <t>COMUNE - LIMIDO COMASCO</t>
  </si>
  <si>
    <t>CO</t>
  </si>
  <si>
    <t>0131280022</t>
  </si>
  <si>
    <t>A</t>
  </si>
  <si>
    <t xml:space="preserve">[COIC82200C - COAA822019] - Infanzia - Don Milani - </t>
  </si>
  <si>
    <t>COMUNE - SAN GIOVANNI IN CROCE</t>
  </si>
  <si>
    <t>CR</t>
  </si>
  <si>
    <t>0190900446</t>
  </si>
  <si>
    <t xml:space="preserve">[CRIC81300R - CRAA81305T] - Infanzia - San Giovanni in Croce - </t>
  </si>
  <si>
    <t>COMUNE - MEDIGLIA</t>
  </si>
  <si>
    <t>MI</t>
  </si>
  <si>
    <t>0151390916</t>
  </si>
  <si>
    <t xml:space="preserve">[MIIC8AV002 - MIIC8AV002] - IC - Bustighera - [MIIC8AV002 - MIEE8AV014] - Primaria - Via Europa - [MIIC8AV002 - MIMM8AV013] - Sec. I - Alessandro Manzoni - </t>
  </si>
  <si>
    <t>COMUNE - CASALBUTTANO ED UNITI</t>
  </si>
  <si>
    <t>0190160023</t>
  </si>
  <si>
    <t xml:space="preserve">[CRIC810009 - CRAA810027] - Infanzia - Casalbuttano - </t>
  </si>
  <si>
    <t>COMUNE - TALAMONA</t>
  </si>
  <si>
    <t>SO</t>
  </si>
  <si>
    <t>0140631001</t>
  </si>
  <si>
    <t>COMUNE - CASTELGERUNDO</t>
  </si>
  <si>
    <t>LO</t>
  </si>
  <si>
    <t>0980620228</t>
  </si>
  <si>
    <t xml:space="preserve">[LOIC80800N - LOEE80804V] - Primaria - Cavacurta - </t>
  </si>
  <si>
    <t>COMUNE - BORGO SAN GIACOMO</t>
  </si>
  <si>
    <t>BS</t>
  </si>
  <si>
    <t>0170200106</t>
  </si>
  <si>
    <t xml:space="preserve">[BSIC8AH00E - BSMM8AH03N] - Sec.I - G. B. Colombo - </t>
  </si>
  <si>
    <t>COMUNE - CAPRALBA</t>
  </si>
  <si>
    <t>0190150100</t>
  </si>
  <si>
    <t>COMUNE - QUINTANO</t>
  </si>
  <si>
    <t>0190780083</t>
  </si>
  <si>
    <t>COMUNE - VOLTA MANTOVANA</t>
  </si>
  <si>
    <t>MN</t>
  </si>
  <si>
    <t>0200700309</t>
  </si>
  <si>
    <t xml:space="preserve">[MNIC804007 - MNIC804007] - IC - Volta Mantovana - [MNIC804007 - MNEE804019] - Primaria - Kennedy - [MNIC804007 - MNMM804018] - Sec. I - Volta Mantovana - </t>
  </si>
  <si>
    <t>COMUNE - MUSSO</t>
  </si>
  <si>
    <t>0131600248</t>
  </si>
  <si>
    <t xml:space="preserve">[COIC82000R - COMM82003X] - Sec. I - Musso - </t>
  </si>
  <si>
    <t>COMUNE - DARFO BOARIO TERME</t>
  </si>
  <si>
    <t>0170650556</t>
  </si>
  <si>
    <t xml:space="preserve">[BSIC858001 - BSIC858001] - IC - Darfo Boario Terme - [BSIC858001 - BSMM858012] - Sec.I - Giuseppe Ungaretti - </t>
  </si>
  <si>
    <t>0170650569</t>
  </si>
  <si>
    <t xml:space="preserve">[BSIC864008 - BSIC864008] - IC - Darfo 2 - [BSIC864008 - BSMM864019] - Sec.I - G. Tovini - </t>
  </si>
  <si>
    <t>COMUNE - SAN PAOLO</t>
  </si>
  <si>
    <t>0171380142</t>
  </si>
  <si>
    <t xml:space="preserve">[BSIC8AH00E - BSEE8AH02N] - Primaria - Anna Frank - </t>
  </si>
  <si>
    <t>COMUNE - OLGIATE MOLGORA</t>
  </si>
  <si>
    <t>0970582005</t>
  </si>
  <si>
    <t>COMUNE - CARDANO AL CAMPO</t>
  </si>
  <si>
    <t>VA</t>
  </si>
  <si>
    <t>0120320344</t>
  </si>
  <si>
    <t xml:space="preserve">[VAIC843007 - VAIC843007] - IC - Cardano al Campo - [VAIC843007 - VAMM843018] - Sec. I - Cardano al Campo - </t>
  </si>
  <si>
    <t>COMUNE - MARIANO COMENSE</t>
  </si>
  <si>
    <t>0131430576</t>
  </si>
  <si>
    <t xml:space="preserve">[COIC853004 - COAA853011] - Infanzia - Giuseppe Garibaldi - </t>
  </si>
  <si>
    <t>COMUNE - GOITO</t>
  </si>
  <si>
    <t>0200260271</t>
  </si>
  <si>
    <t xml:space="preserve">[MNIC805003 - MNIC805003] - IC - Goito - [MNIC805003 - MNMM805014] - Sec. I - Sordello - </t>
  </si>
  <si>
    <t>COMUNE - CASALMORO</t>
  </si>
  <si>
    <t>0200100009</t>
  </si>
  <si>
    <t xml:space="preserve">[MNIC80000X - MNAA80001R] - Infanzia - Casalmoro - </t>
  </si>
  <si>
    <t>COMUNE - PEZZAZE</t>
  </si>
  <si>
    <t>0171410100</t>
  </si>
  <si>
    <t xml:space="preserve">[BSIC85400N - BSMM85405V] - Sec.I - Pezzaze - </t>
  </si>
  <si>
    <t>COMUNE - SAN ROCCO AL PORTO</t>
  </si>
  <si>
    <t>0980490673</t>
  </si>
  <si>
    <t xml:space="preserve">[LOIC81000N - LOAA81002G] - Infanzia - Grazia Deledda - </t>
  </si>
  <si>
    <t>COMUNE - MELZO</t>
  </si>
  <si>
    <t>0151420010</t>
  </si>
  <si>
    <t>COMUNE - ALBANO SANT`ALESSANDRO</t>
  </si>
  <si>
    <t>BG</t>
  </si>
  <si>
    <t>0160030133</t>
  </si>
  <si>
    <t xml:space="preserve">[BGIC817006 - BGEE817018] - Primaria - Albano Sant`Alessandro - </t>
  </si>
  <si>
    <t>COMUNE - CABIATE</t>
  </si>
  <si>
    <t>0130350337</t>
  </si>
  <si>
    <t xml:space="preserve">[COIC85100C - COEE85103L] - Primaria - Alessandro Manzoni - [COIC85100C - COMM85102E] - Sec. I - C. Caldera - </t>
  </si>
  <si>
    <t>COMUNE - SARONNO</t>
  </si>
  <si>
    <t>0121192000</t>
  </si>
  <si>
    <t>COMUNE - COSIO VALTELLINO</t>
  </si>
  <si>
    <t>0140240301</t>
  </si>
  <si>
    <t xml:space="preserve">[SOIC81100R - SOAA81102P] - Infanzia - Raggio di Sole - </t>
  </si>
  <si>
    <t>COMUNE - BOTTICINO</t>
  </si>
  <si>
    <t>0170230792</t>
  </si>
  <si>
    <t>COMUNE - ASOLA</t>
  </si>
  <si>
    <t>0200020131</t>
  </si>
  <si>
    <t xml:space="preserve">[MNIC80000X - MNEE800045] - Primaria - Asola - </t>
  </si>
  <si>
    <t>COMUNE - UGGIATE-TREVANO</t>
  </si>
  <si>
    <t>0132280932</t>
  </si>
  <si>
    <t xml:space="preserve">[COIC83300V - COEE833011] - Primaria - Uggiate Trevano - [COIC83300V - COMM83301X] - Sec. I - G. B. Grassi - </t>
  </si>
  <si>
    <t>COMUNE - BULCIAGO</t>
  </si>
  <si>
    <t>0970111741</t>
  </si>
  <si>
    <t xml:space="preserve">[LCIC815003 - LCEE815026] - Primaria - Don Lorenzo Milani - </t>
  </si>
  <si>
    <t>COMUNE - VIGANO SAN MARTINO</t>
  </si>
  <si>
    <t>0162360031</t>
  </si>
  <si>
    <t xml:space="preserve">[BGIC82800L - BGAA82801D] - Infanzia - Vigano San Martino - </t>
  </si>
  <si>
    <t>COMUNE - BRESCIA</t>
  </si>
  <si>
    <t>0170290477</t>
  </si>
  <si>
    <t xml:space="preserve">[BSIC81600V - BSEE816022] - Primaria - Calini - </t>
  </si>
  <si>
    <t>COMUNE - MILANO</t>
  </si>
  <si>
    <t>0151461002</t>
  </si>
  <si>
    <t xml:space="preserve">[MIIC8CG002 - MIEE8CG014] - Primaria - Via Scialoia - </t>
  </si>
  <si>
    <t>COMUNE - ZANICA</t>
  </si>
  <si>
    <t>0162450627</t>
  </si>
  <si>
    <t xml:space="preserve">[BGIC89300Q - BGIC89300Q] - IC - Zanica - [BGIC89300Q - BGMM89301R] - Sec.I - Torquato Tasso - </t>
  </si>
  <si>
    <t>COMUNE - CREMELLA</t>
  </si>
  <si>
    <t>0970280559</t>
  </si>
  <si>
    <t xml:space="preserve">[LCIC807004 - LCEE807027] - Primaria - F. Confalonieri - </t>
  </si>
  <si>
    <t>COMUNE - LEGNANO</t>
  </si>
  <si>
    <t>0151180541</t>
  </si>
  <si>
    <t xml:space="preserve">[MIIC8D9008 - MIEE8D901A] - Primaria - Edmondo De Amicis - </t>
  </si>
  <si>
    <t>COMUNE - DESENZANO DEL GARDA</t>
  </si>
  <si>
    <t>0170673000</t>
  </si>
  <si>
    <t>COMUNE - CASTEGGIO</t>
  </si>
  <si>
    <t>PV</t>
  </si>
  <si>
    <t>0180370272</t>
  </si>
  <si>
    <t xml:space="preserve">[PVIC82400N - PVIC82400N] - IC - Casteggio - [PVIC82400N - PVMM82401P] - Sec. I - Giuseppe M. Giulietti - </t>
  </si>
  <si>
    <t>COMUNE - GRAVEDONA ED UNITI</t>
  </si>
  <si>
    <t>0132490007</t>
  </si>
  <si>
    <t xml:space="preserve">[COIC81900L - COEE81903R] - Primaria - Consiglio Rumo - </t>
  </si>
  <si>
    <t>COMUNE - LUMEZZANE</t>
  </si>
  <si>
    <t>0170960662</t>
  </si>
  <si>
    <t xml:space="preserve">[BSIC830005 - BSEE830028] - Primaria - Caduti per la Patria - </t>
  </si>
  <si>
    <t>COMUNE - MARCHIROLO</t>
  </si>
  <si>
    <t>0120970225</t>
  </si>
  <si>
    <t xml:space="preserve">[VAIC822006 - VAEE822018] - Primaria - Dante Alighieri - </t>
  </si>
  <si>
    <t>COMUNE - CIVO</t>
  </si>
  <si>
    <t>0140220001</t>
  </si>
  <si>
    <t>COMUNE - SAN PELLEGRINO TERME</t>
  </si>
  <si>
    <t>0161900347</t>
  </si>
  <si>
    <t xml:space="preserve">[BGIC87100V - BGIC87100V] - IC - San Pellegrino Terme - [BGIC87100V - BGEE871033] - Primaria - San Pellegrino Terme - [BGIC87100V - BGMM87101X] - Media - Caffi - </t>
  </si>
  <si>
    <t>COMUNE - SAN GIORGIO DI MANTOVA</t>
  </si>
  <si>
    <t>0200570146</t>
  </si>
  <si>
    <t xml:space="preserve">[MNIC81600D - MNEE81601G] - Primaria - Caselle di San Giorgio - </t>
  </si>
  <si>
    <t>COMUNE - CESANA BRIANZA</t>
  </si>
  <si>
    <t>0970210001</t>
  </si>
  <si>
    <t xml:space="preserve">[LCIC81000X - LCEE810034] - Primaria - Cesana Brianza - </t>
  </si>
  <si>
    <t>COMUNE - BIGARELLO</t>
  </si>
  <si>
    <t>0200040144</t>
  </si>
  <si>
    <t xml:space="preserve">[MNIC81600D - MNEE81602L] - Primaria - Gazzo Bigarello - </t>
  </si>
  <si>
    <t>COMUNE - TRAVEDONA-MONATE</t>
  </si>
  <si>
    <t>0121280415</t>
  </si>
  <si>
    <t xml:space="preserve">[VAIC83300L - VAIC83300L] - IC - G. Leva - [VAIC83300L - VAMM83302P] - Sec. I - G. Leva - </t>
  </si>
  <si>
    <t>COMUNE - GARBAGNATE MONASTERO</t>
  </si>
  <si>
    <t>0970371861</t>
  </si>
  <si>
    <t xml:space="preserve">[LCIC822006 - LCEE822029] - Primaria - Armando Diaz - </t>
  </si>
  <si>
    <t>COMUNE - VOBARNO</t>
  </si>
  <si>
    <t>0172040818</t>
  </si>
  <si>
    <t xml:space="preserve">[BSIC82500N - BSIC82500N] - IC - Vobarno - [BSIC82500N - BSMM82501P] - Sec.I - A. Migliavacca - </t>
  </si>
  <si>
    <t>COMUNE - RENATE</t>
  </si>
  <si>
    <t>1080370844</t>
  </si>
  <si>
    <t xml:space="preserve">[MIIC831003 - MIEE831048] - Primaria - Alfredo Sassi - </t>
  </si>
  <si>
    <t>COMUNE - TREVIGLIO</t>
  </si>
  <si>
    <t>0162190618</t>
  </si>
  <si>
    <t xml:space="preserve">[BGIC8AD00P - BGIC8AD00P] - IC - G. Rossi - [BGIC8AD00P - BGMM8AD01Q] - Sec.I - Grossi - [BGIS004008 - BGCT703005] - EDA - Treviglio - </t>
  </si>
  <si>
    <t>COMUNE - RASURA</t>
  </si>
  <si>
    <t>0140550110</t>
  </si>
  <si>
    <t xml:space="preserve">[SOIC81700Q - SOEE81702V] - Primaria - Rasura - </t>
  </si>
  <si>
    <t>COMUNE - ISEO</t>
  </si>
  <si>
    <t>0170853001</t>
  </si>
  <si>
    <t xml:space="preserve">[BSIC80300R - BSMM80301T] - Sec.I - Iseo - </t>
  </si>
  <si>
    <t>COMUNE - RETORBIDO</t>
  </si>
  <si>
    <t>0181210252</t>
  </si>
  <si>
    <t xml:space="preserve">[PVIC81100G - PVAA81104G] - Infanzia - Retorbido - [PVIC81100G - PVEE81105T] - Primaria - Retorbido - </t>
  </si>
  <si>
    <t>COMUNE - GAZOLDO DEGLI IPPOLITI</t>
  </si>
  <si>
    <t>0200240545</t>
  </si>
  <si>
    <t xml:space="preserve">[MNIC80200G - MNAA80205L] - Infanzia - La Coccinella - </t>
  </si>
  <si>
    <t>COMUNE - SESTO SAN GIOVANNI</t>
  </si>
  <si>
    <t>0152091376</t>
  </si>
  <si>
    <t xml:space="preserve">[MIIC8A5005 - MIIC8A5005] - IC - Martiri della Libertà - [MIIC8A5005 - MIMM8A5016] - Sec. I - Don Lorenzo Milani - </t>
  </si>
  <si>
    <t>COMUNE - TRAONA</t>
  </si>
  <si>
    <t>0140693000</t>
  </si>
  <si>
    <t>COMUNE - BONATE SOTTO</t>
  </si>
  <si>
    <t>0160310504</t>
  </si>
  <si>
    <t xml:space="preserve">[BGIC82700R - BGIC82700R] - IC - Carla Levi - [BGIC82700R - BGMM82701T] - Sec.I - C. Levi - </t>
  </si>
  <si>
    <t>0151180543</t>
  </si>
  <si>
    <t xml:space="preserve">[MIIC85500G - MIEE85502P] - Primaria - Giuseppe Mazzini - </t>
  </si>
  <si>
    <t>COMUNE - SIRMIONE</t>
  </si>
  <si>
    <t>0171790664</t>
  </si>
  <si>
    <t xml:space="preserve">[BSIC8AB00G - BSMM8AB03P] - Sec.I - Trebeschi - </t>
  </si>
  <si>
    <t>COMUNE - CREMONA</t>
  </si>
  <si>
    <t>0190360286</t>
  </si>
  <si>
    <t xml:space="preserve">[CRIC82200G - CRMM82201L] - Sec. I - Anna Frank - </t>
  </si>
  <si>
    <t>COMUNE - SEVESO</t>
  </si>
  <si>
    <t>1080400001</t>
  </si>
  <si>
    <t xml:space="preserve">[MIIC86300E - MIEE86302N] - Primaria - Enrico Toti - </t>
  </si>
  <si>
    <t>COMUNE - RUDIANO</t>
  </si>
  <si>
    <t>0171670077</t>
  </si>
  <si>
    <t xml:space="preserve">[BSIC86100R - BSIC86100R] - IC - M. A. Chiecca - [BSIC86100R - BSEE86101V] - Primaria - M. A. Chiecca - </t>
  </si>
  <si>
    <t>COMUNE - BELLUSCO</t>
  </si>
  <si>
    <t>1080061157</t>
  </si>
  <si>
    <t xml:space="preserve">[MIIC8CP00E - MIIC8CP00E] - IC - Bellusco - [MIIC8CP00E - MIMM8CP01G] - Sec. I - Falcone e Borsellino - </t>
  </si>
  <si>
    <t>COMUNE - PALOSCO</t>
  </si>
  <si>
    <t>0161570189</t>
  </si>
  <si>
    <t xml:space="preserve">[BGIC83100C - BGEE83102G] - Primaria - Suor Vitarosa Zorza - </t>
  </si>
  <si>
    <t>COMUNE - TORRE DE PICENARDI</t>
  </si>
  <si>
    <t>0191070055</t>
  </si>
  <si>
    <t xml:space="preserve">[CRIC81400L - CRAA81401D] - Infanzia - L`Arcobaleno - </t>
  </si>
  <si>
    <t>COMUNE - MONGUZZO</t>
  </si>
  <si>
    <t>0131530317</t>
  </si>
  <si>
    <t xml:space="preserve">[COIC840002 - COEE840025] - Primaria - Sandro Pertini - </t>
  </si>
  <si>
    <t>COMUNE - CARONNO PERTUSELLA</t>
  </si>
  <si>
    <t>0120340147</t>
  </si>
  <si>
    <t xml:space="preserve">[VAIC85300T - VAEE853054] - Primaria - Giovanni Pascoli - </t>
  </si>
  <si>
    <t>COMUNE - CERANO D`INTELVI</t>
  </si>
  <si>
    <t>0130630028</t>
  </si>
  <si>
    <t xml:space="preserve">[COIC80100B - COAA801029] - Infanzia - Cerano D`Intelvi - </t>
  </si>
  <si>
    <t>COMUNE - PREDORE</t>
  </si>
  <si>
    <t>0161740399</t>
  </si>
  <si>
    <t xml:space="preserve">[BGIC80500X - BGEE805023] - Primaria - Predore - [BGIC80500X - BGMM805011] - Sec.I - Predore - </t>
  </si>
  <si>
    <t>COMUNE - PIETRA DE GIORGI</t>
  </si>
  <si>
    <t>0181110001</t>
  </si>
  <si>
    <t xml:space="preserve">[PVIC800005 - PVEE80009G] - Primaria - Pietra De Giorgi - </t>
  </si>
  <si>
    <t>COMUNE - CASTELLUCCHIO</t>
  </si>
  <si>
    <t>0200160265</t>
  </si>
  <si>
    <t xml:space="preserve">[MNIC82700X - MNIC82700X] - IC - Castellucchio - [MNIC82700X - MNMM827011] - Sec. I - R. Gandolfo - </t>
  </si>
  <si>
    <t>COMUNE - TRAVAGLIATO</t>
  </si>
  <si>
    <t>0171880331</t>
  </si>
  <si>
    <t xml:space="preserve">[BSIC89200C - BSEE89201E] - Primaria - Travagliato - </t>
  </si>
  <si>
    <t>COMUNE - RANICA</t>
  </si>
  <si>
    <t>0161780689</t>
  </si>
  <si>
    <t xml:space="preserve">[BGIC867007 - BGAA867014] - Infanzia - Ranica - </t>
  </si>
  <si>
    <t>COMUNE - CADEGLIANO-VICONAGO</t>
  </si>
  <si>
    <t>0120270223</t>
  </si>
  <si>
    <t xml:space="preserve">[VAIC822006 - VAEE822029] - Primaria - Fedele Caretti - </t>
  </si>
  <si>
    <t>COMUNE - CAINO</t>
  </si>
  <si>
    <t>0170310534</t>
  </si>
  <si>
    <t xml:space="preserve">[BSIC85300T - BSEE853043] - Primaria - Papa Giovanni Paolo II - </t>
  </si>
  <si>
    <t>COMUNE - CARLAZZO</t>
  </si>
  <si>
    <t>0130470010</t>
  </si>
  <si>
    <t>COMUNE - MOTTA VISCONTI</t>
  </si>
  <si>
    <t>0151513029</t>
  </si>
  <si>
    <t xml:space="preserve">[MIIC872009 - MIIC872009] - IC - Ada Negri - </t>
  </si>
  <si>
    <t>COMUNE - NAVE</t>
  </si>
  <si>
    <t>0171170141</t>
  </si>
  <si>
    <t xml:space="preserve">[BSIC85300T - BSIC85300T] - IC - Nave - [BSIC85300T - BSEE85301X] - Primaria - Don Lorenzo Milani - </t>
  </si>
  <si>
    <t>0190360092</t>
  </si>
  <si>
    <t xml:space="preserve">[CRIC82100Q - CREE82102V] - Primaria - Sant`Ambrogio - </t>
  </si>
  <si>
    <t>COMUNE - CREMA</t>
  </si>
  <si>
    <t>0190350152</t>
  </si>
  <si>
    <t xml:space="preserve">[CRIC82600V - CREE826022] - Primaria - Via Baraguti - </t>
  </si>
  <si>
    <t>COMUNE - BASIGLIO</t>
  </si>
  <si>
    <t>0150151254</t>
  </si>
  <si>
    <t>C</t>
  </si>
  <si>
    <t xml:space="preserve">[MIIC88400G - MIIC88400G] - IC - Basiglio - [MIIC88400G - MIEE88401N] - Primaria - Basiglio - [MIIC88400G - MIMM88401L] - Sec. I - Basiglio - </t>
  </si>
  <si>
    <t>COMUNE - MONTE CREMASCO</t>
  </si>
  <si>
    <t>0190580118</t>
  </si>
  <si>
    <t xml:space="preserve">[CRIC82800E - CREE82803P] - Primaria - Alfredo Gatti - </t>
  </si>
  <si>
    <t>COMUNE - GORGONZOLA</t>
  </si>
  <si>
    <t>0151080539</t>
  </si>
  <si>
    <t xml:space="preserve">[MIIC8BF00G - MIEE8BF01N] - Primaria - Via Mazzini - </t>
  </si>
  <si>
    <t>COMUNE - IDRO</t>
  </si>
  <si>
    <t>0170820130</t>
  </si>
  <si>
    <t xml:space="preserve">[BSIC806008 - BSEE80604D] - Primaria - Idro - </t>
  </si>
  <si>
    <t>COMUNE - VOGHERA</t>
  </si>
  <si>
    <t>0181820063</t>
  </si>
  <si>
    <t xml:space="preserve">[PVIC827005 - PVAA827023] - Infanzia - Via Gobetti - </t>
  </si>
  <si>
    <t>COMUNE - ADRARA SAN MARTINO</t>
  </si>
  <si>
    <t>0160012457</t>
  </si>
  <si>
    <t xml:space="preserve">[BGIC87300E - BGEE87301L] - Primaria - Ardara San Martino - </t>
  </si>
  <si>
    <t>COMUNE - SULZANO</t>
  </si>
  <si>
    <t>0171820769</t>
  </si>
  <si>
    <t xml:space="preserve">[BSIC87100B - BSEE87104L] - Primaria - Sulzano - </t>
  </si>
  <si>
    <t>COMUNE - PONTERANICA</t>
  </si>
  <si>
    <t>0161690572</t>
  </si>
  <si>
    <t xml:space="preserve">[BGIC87700T - BGMM87702X] - Sec.I - Don Milani - </t>
  </si>
  <si>
    <t>COMUNE - CAPRINO BERGAMASCO</t>
  </si>
  <si>
    <t>0160520034</t>
  </si>
  <si>
    <t>COMUNE - MUGGIO`</t>
  </si>
  <si>
    <t>1080341308</t>
  </si>
  <si>
    <t xml:space="preserve">[MIIC88300Q - MIMM88301R] - Sec. I - Carlo Urbani - </t>
  </si>
  <si>
    <t>COMUNE - BUSTO ARSIZIO</t>
  </si>
  <si>
    <t>0120260129</t>
  </si>
  <si>
    <t xml:space="preserve">[VAIC86600X - VAIC86600X] - IC - E. Crespi - [VAIC86600X - VAEE866034] - Primaria - Sant`Anna - [VAIC86600X - VAMM866011] - Sec. I - Schweitzer - </t>
  </si>
  <si>
    <t>0120260014</t>
  </si>
  <si>
    <t xml:space="preserve">[VAIC85500D - VAIC85500D] - IC - Niccolò Tommaseo - [VAIC85500D - VAAA85501A] - Infanzia - Luigi e Luigia Bandera - [VAIC85500D - VAEE85501G] - Primaria - Niccolò Tommaseo - [VAIC85500D - VAMM85501E] - Sec. I - Prandina - </t>
  </si>
  <si>
    <t>COMUNE - RESCALDINA</t>
  </si>
  <si>
    <t>0151810828</t>
  </si>
  <si>
    <t xml:space="preserve">[MIIC849008 - MIAA849015] - Infanzia - Silvia Ferrario - [MIIC849008 - MIEE84901A] - Primaria - Alessandro Manzoni - </t>
  </si>
  <si>
    <t>COMUNE - CONCESIO</t>
  </si>
  <si>
    <t>0170611083</t>
  </si>
  <si>
    <t xml:space="preserve">[BSIC828005 - BSMM828016] - Sec.I - Concesio - </t>
  </si>
  <si>
    <t>COMUNE - BRENTA</t>
  </si>
  <si>
    <t>0120190175</t>
  </si>
  <si>
    <t xml:space="preserve">[VAIC827009 - VAEE82702C] - Primaria - Capitano Zoppis - </t>
  </si>
  <si>
    <t>COMUNE - BIASSONO</t>
  </si>
  <si>
    <t>1080090803</t>
  </si>
  <si>
    <t xml:space="preserve">[MIIC82600G - MIEE82602P] - Primaria - Sant`Andrea - </t>
  </si>
  <si>
    <t>COMUNE - AZZIO</t>
  </si>
  <si>
    <t>0120070040</t>
  </si>
  <si>
    <t xml:space="preserve">[VAIC827009 - VAAA827049] - Infanzia - Azzio - </t>
  </si>
  <si>
    <t>COMUNE - POGGIRIDENTI</t>
  </si>
  <si>
    <t>0140510134</t>
  </si>
  <si>
    <t xml:space="preserve">[SOIC81900B - SOAA819018] - Infanzia - Gianni Rodari - [SOIC81900B - SOEE81901D] - Primaria - Gianni Rodari - </t>
  </si>
  <si>
    <t>COMUNE - CASATENOVO</t>
  </si>
  <si>
    <t>0970160010</t>
  </si>
  <si>
    <t>COMUNE - BOLTIERE</t>
  </si>
  <si>
    <t>0160290209</t>
  </si>
  <si>
    <t xml:space="preserve">[BGIC84200V - BGEE842011] - Primaria - Boltiere - </t>
  </si>
  <si>
    <t>COMUNE - LEVATE</t>
  </si>
  <si>
    <t>0161260469</t>
  </si>
  <si>
    <t xml:space="preserve">[BGIC854005 - BGEE854017] - Primaria - Levate - [BGIC854005 - BGMM854027] - Sec.I - Levate - </t>
  </si>
  <si>
    <t>COMUNE - REMEDELLO</t>
  </si>
  <si>
    <t>0171600826</t>
  </si>
  <si>
    <t xml:space="preserve">[BSIC84700E - BSIC84700E] - IC - Remedello - [BSIC84700E - BSEE84701L] - Primaria - Remedello - [BSIC84700E - BSMM84701G] - Secondaria I grado - Remedello - </t>
  </si>
  <si>
    <t>COMUNE - TRESIVIO</t>
  </si>
  <si>
    <t>0140700131</t>
  </si>
  <si>
    <t xml:space="preserve">[SOIC80400N - SOEE80405X] - Primaria - Tresivio - </t>
  </si>
  <si>
    <t>COMUNE - CRESPIATICA</t>
  </si>
  <si>
    <t>0980250001</t>
  </si>
  <si>
    <t xml:space="preserve">[LOIC813005 - LOEE813039] - Primaria - Maria Moretti - </t>
  </si>
  <si>
    <t>COMUNE - COLOGNO MONZESE</t>
  </si>
  <si>
    <t>0150810302</t>
  </si>
  <si>
    <t xml:space="preserve">[MIIC8EH003 - MIAA8EH021] - Infanzia - Via Volta - </t>
  </si>
  <si>
    <t>0150810283</t>
  </si>
  <si>
    <t xml:space="preserve">[MIIC8AU00C - MIAA8AU027] - Infanzia - Hans Christian Handersen - [MIIC8AU00C - MIEE8AU03D] - Primaria - Arcimboldo - </t>
  </si>
  <si>
    <t>COMUNE - CASTRONNO</t>
  </si>
  <si>
    <t>0120470200</t>
  </si>
  <si>
    <t xml:space="preserve">[VAIC83700X - VAEE837023] - Primaria - Giovanni Pascoli - </t>
  </si>
  <si>
    <t>COMUNE - PIAN CAMUNO</t>
  </si>
  <si>
    <t>0171420100</t>
  </si>
  <si>
    <t>COMUNE - GALLARATE</t>
  </si>
  <si>
    <t>0120700368</t>
  </si>
  <si>
    <t xml:space="preserve">[VAIC878006 - VAIC878006] - IC - Dante - [VAIC878006 - VAAA878013] - Infanzia - Gallarate - [VAIC878006 - VAEE878018] - Primaria - Dante Alighieri - [VAIC878006 - VAMM878017] - Sec. I - Majno - </t>
  </si>
  <si>
    <t>COMUNE - ZAVATTARELLO</t>
  </si>
  <si>
    <t>0181840010</t>
  </si>
  <si>
    <t xml:space="preserve">[PVIC81000Q - PVMM810051] - Sec. I - Via Vittorio Emanuele - </t>
  </si>
  <si>
    <t>COMUNE - MONTAGNA IN VALTELLINA</t>
  </si>
  <si>
    <t>0140440142</t>
  </si>
  <si>
    <t xml:space="preserve">[SOIC81900B - SOEE81902E] - Primaria - Montagna in Valtellina - </t>
  </si>
  <si>
    <t>COMUNE - BRESSANA BOTTARONE</t>
  </si>
  <si>
    <t>0180231000</t>
  </si>
  <si>
    <t>COMUNE - ARESE</t>
  </si>
  <si>
    <t>0150091152</t>
  </si>
  <si>
    <t xml:space="preserve">[MIIC8EB004 - MIMM8EB015] - Sec. I - Leonardo Da Vinci - </t>
  </si>
  <si>
    <t>COMUNE - PANDINO</t>
  </si>
  <si>
    <t>0190671575</t>
  </si>
  <si>
    <t xml:space="preserve">[CRIC81900Q - CRIC81900Q] - IC - Visconteo - [CRIC81900Q - CRMM81901R] - Sec. I - Leandro Berinzaghi - </t>
  </si>
  <si>
    <t>COMUNE - CARONNO VARESINO</t>
  </si>
  <si>
    <t>0120350001</t>
  </si>
  <si>
    <t xml:space="preserve">[VAIC83700X - VAMM837033] - Sec. I - S. T. C. Macchi - </t>
  </si>
  <si>
    <t>COMUNE - CASTELNUOVO BOCCA D`ADDA</t>
  </si>
  <si>
    <t>0980130821</t>
  </si>
  <si>
    <t xml:space="preserve">[LOIC806002 - LOEE806036] - Primaria - Castelnuovo Bocca D`Adda - [LOIC806002 - LOMM806024] - Sec. I - Castelnuovo Bocca D`Adda - </t>
  </si>
  <si>
    <t>COMUNE - PADERNO D`ADDA</t>
  </si>
  <si>
    <t>0970621614</t>
  </si>
  <si>
    <t xml:space="preserve">[LCIC81600V - LCAA81602R] - Infanzia - Arcobaleno - </t>
  </si>
  <si>
    <t>COMUNE - CASORATE SEMPIONE</t>
  </si>
  <si>
    <t>0120390115</t>
  </si>
  <si>
    <t xml:space="preserve">[VAIC865004 - VAEE865027] - Primaria - Milite Ignoto - </t>
  </si>
  <si>
    <t>COMUNE - GANDINO</t>
  </si>
  <si>
    <t>0161080249</t>
  </si>
  <si>
    <t xml:space="preserve">[BGIC847002 - BGIC847002] - IC - Gandino - [BGIC847002 - BGEE847036] - Primaria - Gandino - [BGIC847002 - BGMM847024] - Sec.I - Salvatoni - </t>
  </si>
  <si>
    <t>COMUNE - CHIUDUNO</t>
  </si>
  <si>
    <t>0160730600</t>
  </si>
  <si>
    <t xml:space="preserve">[BGIC840007 - BGIC840007] - IC - Chiuduno - [BGIC840007 - BGMM840018] - Sec.I - Giovanni XXIII - </t>
  </si>
  <si>
    <t>COMUNE - TURBIGO</t>
  </si>
  <si>
    <t>0152261393</t>
  </si>
  <si>
    <t xml:space="preserve">[MIIC836006 - MIIC836006] - IC - Don Lorenzo Milani - [MIIC836006 - MIMM836017] - Sec. I - Don Gnocchi - </t>
  </si>
  <si>
    <t>COMUNE - MISINTO</t>
  </si>
  <si>
    <t>1080323164</t>
  </si>
  <si>
    <t xml:space="preserve">[MIIC86400A - MIEE86401C] - Primaria - Guglielmo Marconi - </t>
  </si>
  <si>
    <t>COMUNE - SABBIONETA</t>
  </si>
  <si>
    <t>0200540141</t>
  </si>
  <si>
    <t xml:space="preserve">[MNIC80900A - MNEE80901C] - Primaria - Sabbioneta - [MNIC80900A - MNMM80901B] - Sec. I - A. De Giovanni - </t>
  </si>
  <si>
    <t>COMUNE - SEREGNO</t>
  </si>
  <si>
    <t>1080390606</t>
  </si>
  <si>
    <t xml:space="preserve">[MIIC84600R - MIEE846031] - Primaria - Luigi Cadorna - </t>
  </si>
  <si>
    <t>COMUNE - GRANDOLA ED UNITI</t>
  </si>
  <si>
    <t>0131110040</t>
  </si>
  <si>
    <t xml:space="preserve">[COIC85000L - COAA85002E] - Infanzia - Grandola ed Uniti - </t>
  </si>
  <si>
    <t>0120260133</t>
  </si>
  <si>
    <t xml:space="preserve">[VAIC85900R - VAEE85901V] - Primaria - Pontida - </t>
  </si>
  <si>
    <t>COMUNE - GAZZADA SCHIANNO</t>
  </si>
  <si>
    <t>0120730373</t>
  </si>
  <si>
    <t xml:space="preserve">[VAIC836004 - VAIC836004] - IC - Don Cagnola - [VAIC836004 - VAEE836038] - Primaria - Don Guido Cagnola - [VAIC836004 - VAMM836026] - Sec. I - Alessandro Volta - </t>
  </si>
  <si>
    <t>COMUNE - ERBA</t>
  </si>
  <si>
    <t>0130950466</t>
  </si>
  <si>
    <t xml:space="preserve">[COIC85600G - COIC85600G] - IC - G. Puecher di Erba - [COIC85600G - COMM85601L] - Sec. I - G. Puecher - </t>
  </si>
  <si>
    <t>COMUNE - VESTONE</t>
  </si>
  <si>
    <t>0171970116</t>
  </si>
  <si>
    <t xml:space="preserve">[BSIC8AE003 - BSIC8AE003] - IC - Vestone - [BSIC8AE003 - BSMM8AE014] - Sec.I - F. Glisenti - </t>
  </si>
  <si>
    <t>COMUNE - ORNAGO</t>
  </si>
  <si>
    <t>1080360798</t>
  </si>
  <si>
    <t xml:space="preserve">[MIIC8CN00P - MIEE8CN02T] - Primaria - M. Goretti - </t>
  </si>
  <si>
    <t>COMUNE - CALOLZIOCORTE</t>
  </si>
  <si>
    <t>0970130002</t>
  </si>
  <si>
    <t>COMUNE - JERAGO CON ORAGO</t>
  </si>
  <si>
    <t>0120850356</t>
  </si>
  <si>
    <t xml:space="preserve">[VAIC84100G - VAMM84102N] - Sec. I - Nuccia Casula - </t>
  </si>
  <si>
    <t>COMUNE - CORSICO</t>
  </si>
  <si>
    <t>0150930527</t>
  </si>
  <si>
    <t xml:space="preserve">[MIIC887003 - MIIC887003] - IC - Galileo Galilei - [MIIC887003 - MIEE887015] - Primaria - Via Galilei - </t>
  </si>
  <si>
    <t>COMUNE - MOZZANICA</t>
  </si>
  <si>
    <t>0161420449</t>
  </si>
  <si>
    <t xml:space="preserve">[BGIC85800C - BGEE85803L] - Primaria - Mozzanica - </t>
  </si>
  <si>
    <t>COMUNE - LUNGAVILLA</t>
  </si>
  <si>
    <t>0180842000</t>
  </si>
  <si>
    <t xml:space="preserve">[PVIC82300T - PVEE823054] - Primaria - Lungavilla - [PVIC82300T - PVMM823042] - Sec. I - Campanini - </t>
  </si>
  <si>
    <t>COMUNE - VENEGONO SUPERIORE</t>
  </si>
  <si>
    <t>0121370706</t>
  </si>
  <si>
    <t xml:space="preserve">[VAIC86200L - VAIC86200L] - IC - Guglielmo Marconi - </t>
  </si>
  <si>
    <t>COMUNE - DALMINE</t>
  </si>
  <si>
    <t>0160910716</t>
  </si>
  <si>
    <t xml:space="preserve">[BGIC8AC00V - BGEE8AC011] - Primaria - Alessandro Manzoni - </t>
  </si>
  <si>
    <t>COMUNE - TRADATE</t>
  </si>
  <si>
    <t>0121270845</t>
  </si>
  <si>
    <t xml:space="preserve">[VAIC814007 - VAIC814007] - IC - Galileo Galilei - [VAIC814007 - VAMM814018] - Sec. I - Galileo Galilei - </t>
  </si>
  <si>
    <t>COMUNE - GORNO</t>
  </si>
  <si>
    <t>0161160313</t>
  </si>
  <si>
    <t xml:space="preserve">[BGIC86400Q - BGAA86401L] - Infanzia - Gorno - [BGIC86400Q - BGEE86401T] - Primaria - Gorno - [BGIC86400Q - BGMM86402T] - Sec.I - Gorno - </t>
  </si>
  <si>
    <t>COMUNE - ALBOSAGGIA</t>
  </si>
  <si>
    <t>0140020336</t>
  </si>
  <si>
    <t xml:space="preserve">[SOIC82100B - SOMM82102D] - Sec. I - Albosaggia - </t>
  </si>
  <si>
    <t>COMUNE - BRESSO</t>
  </si>
  <si>
    <t>0150321175</t>
  </si>
  <si>
    <t xml:space="preserve">[MIIC8GE00R - MIMM8GE01T] - Sec. I - Alessandro Manzoni - </t>
  </si>
  <si>
    <t>COMUNE - ARDESIO</t>
  </si>
  <si>
    <t>0160120552</t>
  </si>
  <si>
    <t xml:space="preserve">[BGIC85100N - BGEE85101Q] - Primaria - Ardesio - [BGIC85100N - BGMM85102Q] - Sec.I - Ardesio - </t>
  </si>
  <si>
    <t>0160910540</t>
  </si>
  <si>
    <t xml:space="preserve">[BGIC8AB003 - BGIC8AB003] - IC - Aldo Moro - [BGIC8AB003 - BGMM8AB014] - Sec.I - Aldo Moro - </t>
  </si>
  <si>
    <t>COMUNE - CARBONARA DI PO</t>
  </si>
  <si>
    <t>0200090227</t>
  </si>
  <si>
    <t xml:space="preserve">[MNIC82200R - MNEE82202X] - Primaria - Carbonara di Po - [MNIC82200R - MNMM82202V] - Sec. I - Carbonara di Po - </t>
  </si>
  <si>
    <t>COMUNE - ORIO LITTA</t>
  </si>
  <si>
    <t>0980420764</t>
  </si>
  <si>
    <t xml:space="preserve">[LOIC81000N - LOEE81001Q] - Primaria - Ada Negri - </t>
  </si>
  <si>
    <t>COMUNE - MONTU BECCARIA</t>
  </si>
  <si>
    <t>0181000186</t>
  </si>
  <si>
    <t xml:space="preserve">[PVIC800005 - PVEE80004A] - Primaria - Montù Beccaria - [PVIC800005 - PVMM800027] - Sec. I - Carlo Vercesi - </t>
  </si>
  <si>
    <t>COMUNE - CASSINA VALSASSINA</t>
  </si>
  <si>
    <t>0970181782</t>
  </si>
  <si>
    <t xml:space="preserve">[LCIC81300B - LCEE81301D] - Primaria - Casina Valsassina - </t>
  </si>
  <si>
    <t>COMUNE - BARDELLO</t>
  </si>
  <si>
    <t>0120090193</t>
  </si>
  <si>
    <t xml:space="preserve">[VAIC86800G - VAEE86804R] - Primaria - I. Molinari - </t>
  </si>
  <si>
    <t>COMUNE - CESANO MADERNO</t>
  </si>
  <si>
    <t>1080191588</t>
  </si>
  <si>
    <t xml:space="preserve">[MIIC8E1008 - MIIC8E1008] - IC - Via Duca d`Aosta - [MIIC8E1008 - MIMM8E1019] - Sec. I - Salvo D`Acquisto - </t>
  </si>
  <si>
    <t>COMUNE - TRIUGGIO</t>
  </si>
  <si>
    <t>1080430972</t>
  </si>
  <si>
    <t xml:space="preserve">[MIIC829003 - MIEE829026] - Primaria - Alcide De Gasperi - </t>
  </si>
  <si>
    <t>COMUNE - PEGLIO</t>
  </si>
  <si>
    <t>0131780073</t>
  </si>
  <si>
    <t xml:space="preserve">[COIC81900L - COAA81901D] - Infanzia - Peglio - </t>
  </si>
  <si>
    <t>Provincia Bergamo</t>
  </si>
  <si>
    <t>0160240100</t>
  </si>
  <si>
    <t>Via Borgo Palazzo [in costruzione] 128 - Bergamo</t>
  </si>
  <si>
    <t>0162190001</t>
  </si>
  <si>
    <t>Viale Merisio Michelangelo 14 - Treviglio</t>
  </si>
  <si>
    <t>0160240111</t>
  </si>
  <si>
    <t>Via Europa [in costruzione] 0 - Bergamo</t>
  </si>
  <si>
    <t>0161830001</t>
  </si>
  <si>
    <t>Via Nassirya [in costruzione] 0 - Romano di Lombardia</t>
  </si>
  <si>
    <t>Provincia Brescia</t>
  </si>
  <si>
    <t>0170280100</t>
  </si>
  <si>
    <t>VIA Folgore [in costruzione] 19 - Breno</t>
  </si>
  <si>
    <t>0170522000</t>
  </si>
  <si>
    <t>VIA f.lli sirani [ in costruzione ] 1 - Chiari</t>
  </si>
  <si>
    <t>Provincia Como</t>
  </si>
  <si>
    <t>0131430567</t>
  </si>
  <si>
    <t xml:space="preserve">COIS00200B - IIS - Jean Monnet
COTD00201N - ITC - Jean Monnet
COTF00201X - ITI - Magistri Cumacini - </t>
  </si>
  <si>
    <t>0130410539</t>
  </si>
  <si>
    <t xml:space="preserve">COPS04000G - LS - Enrico Fermi - </t>
  </si>
  <si>
    <t>0130410571</t>
  </si>
  <si>
    <t xml:space="preserve">COIS003007 - IIS - A. Sant`Elia
COPS00301N] - LS - Sant`Elia
CORI00301V] - IPIA - Sant`Elia
COTL00301X] - ITG - Sant`Elia - </t>
  </si>
  <si>
    <t>Provincia Lecco</t>
  </si>
  <si>
    <t>0970421981</t>
  </si>
  <si>
    <t xml:space="preserve">LCMM82501P - Sec. I - Antonietta Nava
LCIS01300G - IIS Medardo Rosso
LCSL01301V - Medardo Rosso - </t>
  </si>
  <si>
    <t>0970422033
0970420590</t>
  </si>
  <si>
    <t>LCPS01000D - LS - G. B. Grassi</t>
  </si>
  <si>
    <t>Provincia Lodi</t>
  </si>
  <si>
    <t>0980311445</t>
  </si>
  <si>
    <t xml:space="preserve">LOPM010008 - IM - Maffeo Vegio - </t>
  </si>
  <si>
    <t>0980501613</t>
  </si>
  <si>
    <t xml:space="preserve">LOIS00200V - IIS - Sant`Angelo Lodigiano
LOTD002015 - ITC - Raimondo Pandini - </t>
  </si>
  <si>
    <t>Provincia di Monza e Brianza</t>
  </si>
  <si>
    <t>1080083646
1080081274</t>
  </si>
  <si>
    <t>MIIS00600E - IIS - Gandhi Mohandas Karamchand
MIPS006011 - LS - Gandhi Mohandas Karamachand
MITD00601R - ITC - Gandi Mohandas Karamchand</t>
  </si>
  <si>
    <t>Provincia Monza e Brianza</t>
  </si>
  <si>
    <t>1080271623
1080271621</t>
  </si>
  <si>
    <t>MITD49000Q - ITC - Elsa Morante</t>
  </si>
  <si>
    <t>1080330005</t>
  </si>
  <si>
    <t xml:space="preserve">MIIS06800T - IIS - M. Bianchi
MIPS068018 - LS - M. Bianchi
MITD068014 - ITC - M. Bianchi
MITD06851D - ITC - M. Bianchi (serale) - </t>
  </si>
  <si>
    <t>1080330006
1080330012</t>
  </si>
  <si>
    <t xml:space="preserve">MITD41000V - ITC - Achille Mapelli - </t>
  </si>
  <si>
    <t>1080341620</t>
  </si>
  <si>
    <t>MIIS08400Q - IIS - Martin Luther King
MIPS084016 - LS - Martin Luther King
MITD084012 - ITC - Martin Luther King</t>
  </si>
  <si>
    <t>1080330003</t>
  </si>
  <si>
    <t xml:space="preserve">MITF410005 - ITI - P. Hensemberger
MITF41050E - ITI - P. Hensemberger (serale) - </t>
  </si>
  <si>
    <t>1080283643
1080281485</t>
  </si>
  <si>
    <t xml:space="preserve">MIIS00700A - IIS - Europa Unita
MIPS00701R - LS - Federigo Enriques
MITD00701L - ITC - Europa Unita - </t>
  </si>
  <si>
    <t>1080500005</t>
  </si>
  <si>
    <t xml:space="preserve">MIIS024004 - IIS - Virgilio Floriani
MIIS053004 - IIS - Ezio Vanoni
MIPS240005 - LS - Banfi
MITF10601X - ITI - Albert Einstein - </t>
  </si>
  <si>
    <t>Città Metropolitana Milano</t>
  </si>
  <si>
    <t>0151461497</t>
  </si>
  <si>
    <t xml:space="preserve">MIIS058007 - IIS - Paolo Frisi
MIPS05801N - LS - Frisi
MIRC058016 - IPSCT - Frisi
MIRC05851G - IPSCT - Frisi (serale) - </t>
  </si>
  <si>
    <t>0151661601</t>
  </si>
  <si>
    <t xml:space="preserve">MIIS04100T - IIS - Carlo Emilio Gadda
MIPS041018 - LS - C. E. Gadda
MITD041014 - ITC - C. E. Gadda - </t>
  </si>
  <si>
    <t>0151821440</t>
  </si>
  <si>
    <t>0151461430</t>
  </si>
  <si>
    <t xml:space="preserve">MIPC170001 - LC - Parini - </t>
  </si>
  <si>
    <t>0151821439</t>
  </si>
  <si>
    <t xml:space="preserve">MIPC13000E - LC - Clemente Rebora - </t>
  </si>
  <si>
    <t>0151466000
0151466001</t>
  </si>
  <si>
    <t>0150092124</t>
  </si>
  <si>
    <t>0151466003</t>
  </si>
  <si>
    <t>0151466002</t>
  </si>
  <si>
    <t>0151463708</t>
  </si>
  <si>
    <t xml:space="preserve">MIRI094012 - IPIA - Ferraris-Pacinotti - </t>
  </si>
  <si>
    <t>0151461522</t>
  </si>
  <si>
    <t xml:space="preserve">MIRC300004 - IPSCT - Vasilij Kandinskij
MIRC30050D - IPSCT - Vasilij Kandinskij (serale) - </t>
  </si>
  <si>
    <t>Provincia Mantova</t>
  </si>
  <si>
    <t>0200550099</t>
  </si>
  <si>
    <t xml:space="preserve">MNRA013016 - IPAA - San Benedetto Po - </t>
  </si>
  <si>
    <t>0200170320
0200171321</t>
  </si>
  <si>
    <t>MNIS00300G - IIS - Francesco Gonzaga
MNPS003012 - LS - Castiglione delle Stiviere
MNTD00301T - ITC - Castiglione delle Stiviere</t>
  </si>
  <si>
    <t>Provincia Pavia</t>
  </si>
  <si>
    <t>0181530337</t>
  </si>
  <si>
    <t xml:space="preserve">PVIS007004 - IIS - Favarelli
PVRI00701Q - IPIA - Faravelli
PVTD00701A - ITC - Faravelli
PVTF00701L] - ITI - Favarelli - </t>
  </si>
  <si>
    <t>0181820322</t>
  </si>
  <si>
    <t xml:space="preserve">PVPS02000X - LS - Galileo Galilei - </t>
  </si>
  <si>
    <t>0181100256</t>
  </si>
  <si>
    <t xml:space="preserve">PVRC01000T - IPSCT - L. Cossa
PVRC010507 - IPSCT - L. Cossa (serale) - </t>
  </si>
  <si>
    <t>0181820339</t>
  </si>
  <si>
    <t xml:space="preserve">PVRC00801V - IPSCT - A. Maragliano
PVTD009023 - ITC - M. Baratta
PVTD00952C - ITC - M. Baratta (serale) - </t>
  </si>
  <si>
    <t>Provincia Sondrio</t>
  </si>
  <si>
    <t>0140613000</t>
  </si>
  <si>
    <t>0121270467</t>
  </si>
  <si>
    <t xml:space="preserve">[VAIS02600N - VAIS02600N] - IIS - L. Geymonat - [VAIS02600N - VACT706005] - EDA - Geymonat - [VAIS02600N - VAPS026014] - LS - Geymonat - [VAIS02600N - VATF026016] - ITI - L. Geymonat - </t>
  </si>
  <si>
    <t>0121270665</t>
  </si>
  <si>
    <t xml:space="preserve">[VAIS01100X - VATD011016] - ITCG - Don Lorenzo Milani - [VATD22000N - VATD22000N] - ITC - Tradate - </t>
  </si>
  <si>
    <t>0121360001</t>
  </si>
  <si>
    <t xml:space="preserve">[VAIS01100X - VASL011017] - LA - Don Lorenzo Milani - [VAIS01100X - VATF01101C] - ITI - Don Lorenzo Milani - </t>
  </si>
  <si>
    <t>0121200479</t>
  </si>
  <si>
    <t xml:space="preserve">[VAIS00900X - VAIS00900X] - IIS - Carlo Alberto Dalla Chiesa - [VAIS00900X - VAPM00901B] - LSPP - Sesto Calende - [VAIS00900X - VAPS00901A] - LS - Dalla Chiesa - </t>
  </si>
  <si>
    <t>0120730460</t>
  </si>
  <si>
    <t xml:space="preserve">[VAIS01800P - VAIS01800P] - IIS - John M. Kynes - [VAIS01800P - VATD018011] - ITC - Keynes - [VAIS01800P - VATF018017] - ITI - Keynes - </t>
  </si>
  <si>
    <t>0121190472</t>
  </si>
  <si>
    <t xml:space="preserve">[VAPS020004 - VAPS020004] - LS - G. B. Grassi - </t>
  </si>
  <si>
    <t>0120260432</t>
  </si>
  <si>
    <t xml:space="preserve">[VAPS01000D - VAPS01000D] - LS - Tosi - </t>
  </si>
  <si>
    <t>0120700428</t>
  </si>
  <si>
    <t xml:space="preserve">[VAIS001009 - VAIS001009] - IIS - Gallarate - [VAIS001009 - VAPC00101L] - LC - Giovanni Pascoli - [VAIS001009 - VAPS00101Q] - LS - Leonardo Da Vinci - </t>
  </si>
  <si>
    <t>0120260425</t>
  </si>
  <si>
    <t xml:space="preserve">[VAIS02700D - VAIS02700D] - IIS - Daniele Crespi - [VAIS02700D - VAPC02701R] - LC - Busto Arsizio - [VAIS02700D - VAPM027011] - LSPP - Busto Arsizio - </t>
  </si>
  <si>
    <t>0120260961</t>
  </si>
  <si>
    <t xml:space="preserve">[VASL01000A - VASL01000A] - LA - Candiani - </t>
  </si>
  <si>
    <t>0120720458</t>
  </si>
  <si>
    <t xml:space="preserve">[VAIS01200Q - VAIS01200Q] - IIS - E. Stein - [VAIS01200Q - VACT70400D] - EDA - Stein - [VAIS01200Q - VAPS012016] - LS - Stein - [VAIS01200Q - VARC01201P] - IPSCT - Stein - [VAIS01200Q - VATD012012] - ITCG - Stein - </t>
  </si>
  <si>
    <t>0120260446</t>
  </si>
  <si>
    <t xml:space="preserve">[VARC030007 - VARC030007] - IPSCT - Pietro Verri - [VARC030007 - VARC03050L] - IPSCT - Pietro Verri (serale) - </t>
  </si>
  <si>
    <t>0120700002</t>
  </si>
  <si>
    <t xml:space="preserve">[VAIS023006 - VARC023015] - IPSCT - Giovanni Falcone - </t>
  </si>
  <si>
    <t>0120260454</t>
  </si>
  <si>
    <t xml:space="preserve">[VATD02000X - VATD02000X] - ITC - E. Tosi - [VATD02000X - VATD020509] - ITC - E. Tosi (serale) - </t>
  </si>
  <si>
    <t>0120700001</t>
  </si>
  <si>
    <t xml:space="preserve">[VAIS023006 - VAIS023006] - IIS - Giovanni Falcone - [VAIS023006 - VACT705009] - EDA - Giovanni Falcone - [VAIS023006 - VARC023015] - IPSCT - Giovanni Falcone - [VAIS023006 - VATF02301P] - ITI - Giovanni Falcone - [VAIS023006 - VARC02351E] - IPSCT - Giovenni Falcone (serale) - </t>
  </si>
  <si>
    <t>Provincia Varese</t>
  </si>
  <si>
    <t>0120420447</t>
  </si>
  <si>
    <t xml:space="preserve">VARC030007 - IPSCT - Pietro Verri
VAIS01900E - IIS - C. Facchinetti
VARI019016 - IPIA - Facchinetti
VATF019013 - ITI - Facchinetti
VATL019017 - ITG - Facchinetti
VATF01951C - ITI - Facchinetti (serale) - </t>
  </si>
  <si>
    <t>0120260002</t>
  </si>
  <si>
    <t>VAIC86600X - IC - E. Crespi
VARC030007 - IPSCT - Pietro Verri</t>
  </si>
  <si>
    <t>0121330455
0121330657</t>
  </si>
  <si>
    <t>VAIS01300G - IIS - F. Daverio-N. Casula
VATD01301T - ITC - Daverio-Casula
VATL013018 - ITG - Nervi
VATD013517 - ITC - F. Daverio (serale)
VATL01351N - ITG - Nervi (serale)
VARC02000L - IPSCT - Luigi Einaudi
VARC020502 - IPSCT - Luigi Einaudi (serale)</t>
  </si>
  <si>
    <t>0121190451
0121190849</t>
  </si>
  <si>
    <t>VARI04000E - IPIA - Antonio Parma</t>
  </si>
  <si>
    <t>0121330677
0121330448
0121330678</t>
  </si>
  <si>
    <t>VAIS01700V - IIS - Isaac Newton
VACT70200T - EDA - Isaac Newton
VARI01701E - IPIA - Newton
VATF01701B - ITI - Newton
VARI01751X - IPIA - Newton (serale)
VATF01751R - ITI - Newton (serale)</t>
  </si>
  <si>
    <t>0121330923</t>
  </si>
  <si>
    <t>VAPS03000P - LS - G. Ferraris</t>
  </si>
  <si>
    <t>0121230410
0121231009</t>
  </si>
  <si>
    <t>VATD00801A - ITC - Somma Lombardo</t>
  </si>
  <si>
    <t>0120700450</t>
  </si>
  <si>
    <t>VAIS008004 - IIS - Andrea Ponti
VARI00801Q - IPIA - Gallarate
VATF00801L - ITI - Gallarate
VARI008515 - IPIA - Gallarate (serale)
VATF008512 - ITI - Gallarate (serale)</t>
  </si>
  <si>
    <t>0121190851</t>
  </si>
  <si>
    <t>VACT701002 - EDA - Riva
VATF020006 - ITI - Riva
VATF02050G - ITI - Riva (serale)</t>
  </si>
  <si>
    <t>0120260426</t>
  </si>
  <si>
    <t>VAPC02701R - LC - Busto Arsizio
VASL01000A - LA - Candiani</t>
  </si>
  <si>
    <t>N.</t>
  </si>
  <si>
    <t>Ente richiedente</t>
  </si>
  <si>
    <t>Codice ARES</t>
  </si>
  <si>
    <t>MC</t>
  </si>
  <si>
    <t>Provincia di Macerata</t>
  </si>
  <si>
    <t>0430130259</t>
  </si>
  <si>
    <t>PU</t>
  </si>
  <si>
    <t>AN</t>
  </si>
  <si>
    <t>Macerata</t>
  </si>
  <si>
    <t>Monte Grimano Terme</t>
  </si>
  <si>
    <t>Unione Comuni "Pian del Bruscolo"</t>
  </si>
  <si>
    <t>Tavullia</t>
  </si>
  <si>
    <t>0410650306</t>
  </si>
  <si>
    <t>Provincia Pesaro-Urbino</t>
  </si>
  <si>
    <t>Fano</t>
  </si>
  <si>
    <t>0410130534</t>
  </si>
  <si>
    <t>San Lorenzo in Campo</t>
  </si>
  <si>
    <t>IC Binotti</t>
  </si>
  <si>
    <t>Pesaro</t>
  </si>
  <si>
    <t>Loreto</t>
  </si>
  <si>
    <t>Sec. 1° grado "Lotto"</t>
  </si>
  <si>
    <t>0420220368</t>
  </si>
  <si>
    <t>FM</t>
  </si>
  <si>
    <t>1090330298</t>
  </si>
  <si>
    <t>0410540227</t>
  </si>
  <si>
    <t>0410660360</t>
  </si>
  <si>
    <t>0410670110</t>
  </si>
  <si>
    <t>0430140179</t>
  </si>
  <si>
    <t>1090330083</t>
  </si>
  <si>
    <t>0430150147</t>
  </si>
  <si>
    <t>0410100093</t>
  </si>
  <si>
    <t>AP</t>
  </si>
  <si>
    <t>1090330297</t>
  </si>
  <si>
    <t>1090060360</t>
  </si>
  <si>
    <t>0410270266</t>
  </si>
  <si>
    <t>Staffolo</t>
  </si>
  <si>
    <t>Via Roma</t>
  </si>
  <si>
    <t>0420490067</t>
  </si>
  <si>
    <t>0440230160</t>
  </si>
  <si>
    <t>1090370734</t>
  </si>
  <si>
    <t>0410330288</t>
  </si>
  <si>
    <t>N. id grad</t>
  </si>
  <si>
    <t>Codice edificio Anagrafe (Miur ed Ares)</t>
  </si>
  <si>
    <t xml:space="preserve">importo del finanziamento richiesto </t>
  </si>
  <si>
    <t>Campobasso</t>
  </si>
  <si>
    <t xml:space="preserve">Comune di Cercemaggiore </t>
  </si>
  <si>
    <t>CBEE83203V - 0700170191</t>
  </si>
  <si>
    <t>Istituto comprensivo "A. Manzoni" via Fonte Peluzzo, Cercemaggiore</t>
  </si>
  <si>
    <t>Adeguamento antisismico e adeguamento normativa antincendio corpo B e realizzazione nuova palestra</t>
  </si>
  <si>
    <t>fattibilità tecnico - economica</t>
  </si>
  <si>
    <t>Isernia</t>
  </si>
  <si>
    <t>Comune di Venafro</t>
  </si>
  <si>
    <t>ISEE82503V - ISMM82501Q - 0940520054 -   0940520192</t>
  </si>
  <si>
    <t>Edificio scolastico di Via Maiella (scuola dell'infanzia, primaria e secondaria I grado)</t>
  </si>
  <si>
    <t>Realizzazione nuovo Istituto comprensivo "Leopoldo Pilla" in via Maiella I Lotto funzionale</t>
  </si>
  <si>
    <t>Comune di Montaquila</t>
  </si>
  <si>
    <t>ISIC83300N - 0940280219</t>
  </si>
  <si>
    <t>Scuola Primaria e secondaria di I grado</t>
  </si>
  <si>
    <t xml:space="preserve">Realizzazione polo scolastico in sostituzione degli edifici esistenti </t>
  </si>
  <si>
    <t xml:space="preserve">Comune di Termoli </t>
  </si>
  <si>
    <t>CBEE12107E -   0700780166</t>
  </si>
  <si>
    <t>Scuola Elementare via Maratona</t>
  </si>
  <si>
    <t>Adeguamento antincendio, miglioramento funzionale ed eliminazione rischi</t>
  </si>
  <si>
    <t xml:space="preserve">Provincia </t>
  </si>
  <si>
    <t>ISSD014019 - 0940230164</t>
  </si>
  <si>
    <t>Liceo Artistico Statale " G. Manuppella" via Berta,117 ISERNIA</t>
  </si>
  <si>
    <t>Adeguamento sismico, impiantistico e tecnologico</t>
  </si>
  <si>
    <t xml:space="preserve">Comune di Fornelli </t>
  </si>
  <si>
    <t>edificio in fase di completamento non ancora registrato</t>
  </si>
  <si>
    <t>Costruzione nuovo polo scolastico in loc/tà Bivio</t>
  </si>
  <si>
    <t>Completamento Polo scolastico</t>
  </si>
  <si>
    <t xml:space="preserve">Comune di Vinchiaturo </t>
  </si>
  <si>
    <t>CBAA82801X - 0700840381</t>
  </si>
  <si>
    <t>Scuola dell'infanzia sita in p/zza Municipio</t>
  </si>
  <si>
    <t>Realizzazione polo scolastico per l'Infanzia (0 - 6 anni)</t>
  </si>
  <si>
    <t xml:space="preserve">CBEE12112R -   0700780168 </t>
  </si>
  <si>
    <t>Scuola elementare via PO</t>
  </si>
  <si>
    <t xml:space="preserve">Comune di Venafro </t>
  </si>
  <si>
    <t>ISAA83202Q -  ISEE832021 - 0940520055 - 0940520117 -  0940520120</t>
  </si>
  <si>
    <t>Scuola Primaria "Camelot" via Macchiavelli</t>
  </si>
  <si>
    <t>Progetto di riqualificazione del Polo scolastico "Camelot" - nuova scuola Primaria (sostituzione di strutture prefabbricate temporanee realizzate a seguito della chiusura delle scuole elementari e materne di via Colonia Giulia e scuola materna via acquedotto)</t>
  </si>
  <si>
    <t>Comune di Termoli</t>
  </si>
  <si>
    <t>CBMM19600G - 0700780369</t>
  </si>
  <si>
    <t>Istituto scolastico P. di Piemonte - scuola media Oddo Bernacchia</t>
  </si>
  <si>
    <t>Adeguamento sismico e messa in sicurezza dell'edificio scolastico P. di Piemonte e scuola media Oddo Bernacchia</t>
  </si>
  <si>
    <t>CBRH010005 - 0700780354</t>
  </si>
  <si>
    <t>IPSEOA (IPSAR)  F. Di Svevia via Foce dell'Angelo, 2 Termoli</t>
  </si>
  <si>
    <t>Opere di adeguamento degli elementi civili per l'eleminazione dei rischi di caduta di elementi esterni ed interni</t>
  </si>
  <si>
    <t>Comune di Jelsi</t>
  </si>
  <si>
    <t>CBEE825081 - CBMM82506T - 0700300400</t>
  </si>
  <si>
    <t>Edificio Scolastico sede della scuola primaria e secondaria I grado - via Generale D'Amico</t>
  </si>
  <si>
    <t>Adeguamento sismico e messa in sicurezza dell'edificio scolastico in via Generale D'Amico</t>
  </si>
  <si>
    <t>CBIS023004 - 0700780359</t>
  </si>
  <si>
    <t>Liceo artistico via Corsica Termoli (in locazione)</t>
  </si>
  <si>
    <t>Polo scolastico IIS "E. Majorana" di Termoli</t>
  </si>
  <si>
    <t xml:space="preserve">Comune di Bagnoli del Trigno </t>
  </si>
  <si>
    <t>ISAA82607N - ISMM82605Q - ISEE82607V - 940030145</t>
  </si>
  <si>
    <t>Edificio scolastico sito in via Marconi</t>
  </si>
  <si>
    <t>Completamento e messa in sicurezza</t>
  </si>
  <si>
    <t>Comune di Isernia</t>
  </si>
  <si>
    <t>Edificio Scolastico via Umbria</t>
  </si>
  <si>
    <t>Lavori di completamento del Polo scolastico in loc/tà San Leucio relativi ad esigenze specifiche per la migliore e completa fruibilità da parte degli studenti, insegnati e personale ATA</t>
  </si>
  <si>
    <t>ISMM822018 - 0940230193</t>
  </si>
  <si>
    <t>Edificio scolastico Giovanni XXIII (Secondaria I grado) C.so Garibaldi</t>
  </si>
  <si>
    <t>Comune di Trivento</t>
  </si>
  <si>
    <t>CBEE851027 - CBAA851044 -   0700810370</t>
  </si>
  <si>
    <t>Edificio sede di scuola Elementare e materna in c/da Montagna</t>
  </si>
  <si>
    <t>Lavori di adeguamento sismico della scuola elementare e materna in c/da Montagna</t>
  </si>
  <si>
    <t>CBAA12110D -   0700780078</t>
  </si>
  <si>
    <t>Edificio sede di scuola dell'infanzia sito in loc. Pantano Basso</t>
  </si>
  <si>
    <t>CBTFO1OOOD -0700060235</t>
  </si>
  <si>
    <t>ITIS p/zza San Francesco Campobasso</t>
  </si>
  <si>
    <t>Comune di Pesche</t>
  </si>
  <si>
    <t>ISEE812138 - ISAA81209T - 0940310028</t>
  </si>
  <si>
    <t>Scuola Materna ed Elementare Padre Pio Gesù bambino</t>
  </si>
  <si>
    <t>Lavori finalizzati all'eliminazione di rischi, ottenimento della certificazione di agibilità e adeguamento alla normativa antincendio</t>
  </si>
  <si>
    <t xml:space="preserve">Comune di Miranda </t>
  </si>
  <si>
    <t>ISMM81206V - 0940270130</t>
  </si>
  <si>
    <t>Scuola Media via Aia comunale</t>
  </si>
  <si>
    <t>Realizzazione della scuola media in sostituzione di quella esistente provvisoria (scuola media attualmente ubicata in un fabbricato destinato a residenza popolare in via Giovanni Paolo II)</t>
  </si>
  <si>
    <t>CBAA120017 -  0700780073</t>
  </si>
  <si>
    <t>Edificio sede di scuola dell'infanzia "San Francesco" via Tremiti</t>
  </si>
  <si>
    <t>Adeguamento sismico e messa in sicurezza</t>
  </si>
  <si>
    <t>CBAA12004A -   0700780491</t>
  </si>
  <si>
    <t>Scuola Materna via Catania</t>
  </si>
  <si>
    <t>ISAA822047- ISEE82204C - 0940230213 - 0940230214</t>
  </si>
  <si>
    <t>Edificio scolastico Giovanni XXIII (primaria ed infanzia) via Aldo Moro loc/tà San Lazzaro</t>
  </si>
  <si>
    <t>Comune di Mirabello Sannitico</t>
  </si>
  <si>
    <t>CBAA828043 - CBEE828059 - CBMM828047 -   0700380401</t>
  </si>
  <si>
    <t>Edificio scolastico sede della scuola dell'infanzia, primaria e secondaria di I grado - via Firenze</t>
  </si>
  <si>
    <t>Lavori di adeguamento sismico e messa in sicurezza dell'edificio scolastico di via Firenze</t>
  </si>
  <si>
    <t>CBRA030006 - 0700570230</t>
  </si>
  <si>
    <t>IPAA c/da Caccia Murata Riccia</t>
  </si>
  <si>
    <t>Opere di adeguamento alla normativa antincendio degli elementi civili per l'eleminazione dei rischi di caduta di elementi esterni ed interni</t>
  </si>
  <si>
    <t>Comune di Agnone</t>
  </si>
  <si>
    <t>ISIC829002 - 0940020132</t>
  </si>
  <si>
    <t>Polo scolastico Agnone</t>
  </si>
  <si>
    <t>Realizzazione palestra a servizio del polo scolastico in sostituzione della scuola media "G. D'Agnillo"</t>
  </si>
  <si>
    <t>CBAA851022 - 0700810082</t>
  </si>
  <si>
    <t>Edificio scolastico sede della scuola dell'infanzia via Acquasantianni</t>
  </si>
  <si>
    <t>Lavori di ampliamento ed adeguamento impiantistico e funzionale della scuola dell'infanzia</t>
  </si>
  <si>
    <t>Comune di Montenero di Bisaccia</t>
  </si>
  <si>
    <t>CBMM852011 - 0700460200</t>
  </si>
  <si>
    <t>Edificio Scolastico scuola media "M.C. Argentieri"</t>
  </si>
  <si>
    <t>Adeguamento antincendio</t>
  </si>
  <si>
    <t>TOTALE 2019</t>
  </si>
  <si>
    <t>ID</t>
  </si>
  <si>
    <t>PROV</t>
  </si>
  <si>
    <t>ENTE</t>
  </si>
  <si>
    <t>CODICE ANAGRAFE</t>
  </si>
  <si>
    <t>ISTITUTO</t>
  </si>
  <si>
    <t>TIPOLOGIA INTERVENTO</t>
  </si>
  <si>
    <t>LIVELLO PROGETTAZIONE</t>
  </si>
  <si>
    <t>COFINANZIAMENTO</t>
  </si>
  <si>
    <t>AL</t>
  </si>
  <si>
    <t>PROVINCIA DIALESSANDRIA</t>
  </si>
  <si>
    <t>A1 adeguamento</t>
  </si>
  <si>
    <t>'0060030004</t>
  </si>
  <si>
    <t>scuola secondaria di secondo grado statale "ISTITUTO "VOLTA""</t>
  </si>
  <si>
    <t>progetti esecutivi o definitivi validati dal RUP/verificati [...] in cui i pareri necessari a norma di legge, siano stati richiesti ma non rilasciati</t>
  </si>
  <si>
    <t>PROVINCIA DICUNEO</t>
  </si>
  <si>
    <t>scuola secondaria di secondo grado statale "SUPERIORE"</t>
  </si>
  <si>
    <t>CITTAMETROPOLITANA DITORINO</t>
  </si>
  <si>
    <t>AT</t>
  </si>
  <si>
    <t>A1 adeguamento, B agibilità</t>
  </si>
  <si>
    <t>A3 miglioramento, B agibilità</t>
  </si>
  <si>
    <t>BI</t>
  </si>
  <si>
    <t>'nuova costruzione</t>
  </si>
  <si>
    <t>CN</t>
  </si>
  <si>
    <t>'0041000002</t>
  </si>
  <si>
    <t>scuola secondaria di secondo grado statale "I.I.S. "Umberto I" - Sez. ass. I.P.A. "Barbero" di Grinzane Cavour"</t>
  </si>
  <si>
    <t>A1 adeguamento, B agibilità, c1 ampliamento</t>
  </si>
  <si>
    <t>scuola secondaria di secondo grado statale "ITIS VALLAURI"</t>
  </si>
  <si>
    <t>A2 nuova costruzione</t>
  </si>
  <si>
    <t>scuola secondaria di secondo grado statale "LICEO GIOLITTI-GANDINO"</t>
  </si>
  <si>
    <t>'0040780011 - 0040780012</t>
  </si>
  <si>
    <t>scuola secondaria di secondo grado statale "ITIS "MARIO DEL POZZO""</t>
  </si>
  <si>
    <t>A3 miglioramento</t>
  </si>
  <si>
    <t>C2 nuova costruzione</t>
  </si>
  <si>
    <t>TO</t>
  </si>
  <si>
    <t>0011280002</t>
  </si>
  <si>
    <t>scuola secondaria di secondo grado statale "FEDERICO ALBERT"</t>
  </si>
  <si>
    <t>0012700004</t>
  </si>
  <si>
    <t>scuola secondaria di secondo grado statale "ISTITUTO FERRARI"</t>
  </si>
  <si>
    <t>'0012720279  - 0012720320</t>
  </si>
  <si>
    <t>'0011910037 - 0011910026 - 0011910038</t>
  </si>
  <si>
    <t>scuola secondaria di secondo grado statale "I.I.S. PORRO"</t>
  </si>
  <si>
    <t>'0011910036 - 0011910043</t>
  </si>
  <si>
    <t>scuola secondaria di secondo grado statale "I.I.S. MICHELE BUNIVA"</t>
  </si>
  <si>
    <t>B agibilità</t>
  </si>
  <si>
    <t>'0011150009</t>
  </si>
  <si>
    <t>scuola secondaria di secondo grado statale "I.I.S. BLASE PASCAL"</t>
  </si>
  <si>
    <t>D altro</t>
  </si>
  <si>
    <t>VC</t>
  </si>
  <si>
    <t>ISTITUZIONE SCOLASTICHE/PLESSI</t>
  </si>
  <si>
    <t>LIVELLO DI PROGETTAZIONE
AGGIORNAMENTO 2019</t>
  </si>
  <si>
    <t>FINANZIAMENTO RESIDUO</t>
  </si>
  <si>
    <t>COSTO TOTALE INTERVENTO</t>
  </si>
  <si>
    <t>A.1</t>
  </si>
  <si>
    <t>COMUNE - CAGNANO VARANO</t>
  </si>
  <si>
    <t>Progetto Esecutivo</t>
  </si>
  <si>
    <t>0710240289</t>
  </si>
  <si>
    <t>COMUNE - FOGGIA</t>
  </si>
  <si>
    <t>A.3</t>
  </si>
  <si>
    <t xml:space="preserve">[FGMM00400C - FGMM00400C] - SEC I° BOVIO GIOVANNI - </t>
  </si>
  <si>
    <t>0720440483</t>
  </si>
  <si>
    <t>COMUNE - TORITTO</t>
  </si>
  <si>
    <t xml:space="preserve">[BAIC87700R - BAEE877042] - PRIMARIA RENATO MORO - </t>
  </si>
  <si>
    <t>Progetto di fattibilita` tecnica ed economica</t>
  </si>
  <si>
    <t>COMUNE - MOLFETTA</t>
  </si>
  <si>
    <t>COMUNE - CERIGNOLA</t>
  </si>
  <si>
    <t>COMUNE - MONTE SANT`ANGELO</t>
  </si>
  <si>
    <t>0710330242</t>
  </si>
  <si>
    <t>0710331346</t>
  </si>
  <si>
    <t xml:space="preserve">[FGIC83100Q - FGIC83100Q] - IC GIOVANNI XXIII - </t>
  </si>
  <si>
    <t>0710100316</t>
  </si>
  <si>
    <t>COMUNE - CARAPELLE</t>
  </si>
  <si>
    <t xml:space="preserve">[FGIC822001 - FGAA82202V] - INFANZIA VIA FIUME - [FGIC822001 - FGMM822012] - SEC I° MORO ALDO - [FGIC822001 - FGEE822013] - PRIMARIA CARAPELLE - [FGIC822001 - FGEE822024] - PRIMARIA Via Matteotti - </t>
  </si>
  <si>
    <t>0720060323</t>
  </si>
  <si>
    <t>COMUNE - BARI</t>
  </si>
  <si>
    <t xml:space="preserve">[BAIC81300T - BAAA81301P] - INFANZIA ANNA FRANK - [BAIC81300T - BAEE81301X] - PRIMARIA ANNA FRANK - </t>
  </si>
  <si>
    <t>0710620106</t>
  </si>
  <si>
    <t>COMUNE - VOLTURINO</t>
  </si>
  <si>
    <t xml:space="preserve">[FGIC82400L - FGAA82405N] - INFANZIA VIA CROCE - </t>
  </si>
  <si>
    <t>PROVINCIA - SAN GIOVANNI ROTONDO</t>
  </si>
  <si>
    <t>0720440269</t>
  </si>
  <si>
    <t>A.2</t>
  </si>
  <si>
    <t xml:space="preserve">[BAIC87700R - BAAA87703Q] - INFANZIA GIUSEPPINA LOIZZI - </t>
  </si>
  <si>
    <t>0750210161</t>
  </si>
  <si>
    <t>COMUNE - COLLEPASSO</t>
  </si>
  <si>
    <t>0750510519</t>
  </si>
  <si>
    <t>COMUNE - MURO LECCESE</t>
  </si>
  <si>
    <t xml:space="preserve">[LEIC81300L - LEAA81301D] - INFANZIA MURO LECCESE - </t>
  </si>
  <si>
    <t>0710460255</t>
  </si>
  <si>
    <t>COMUNE - SAN GIOVANNI ROTONDO</t>
  </si>
  <si>
    <t xml:space="preserve">[FGIC84500N - FGIC84500N] - IC GALIANI - [FGIC84500N - FGEE84502R] - PRIMARIA ALIGHIERI - </t>
  </si>
  <si>
    <t>1100080623</t>
  </si>
  <si>
    <t>COMUNE - SPINAZZOLA</t>
  </si>
  <si>
    <t>0710511908</t>
  </si>
  <si>
    <t>PROVINCIA - SAN SEVERO</t>
  </si>
  <si>
    <t xml:space="preserve">[FGIS01800D - FGIS01800D] - IIS G. C. RISPOLI - </t>
  </si>
  <si>
    <t>0720290197</t>
  </si>
  <si>
    <t xml:space="preserve">[BAIC854004 - BAAA854011] - INFANZIA VIA SALVEMINI - </t>
  </si>
  <si>
    <t>0710460116</t>
  </si>
  <si>
    <t xml:space="preserve">[FGIC843002 - FGAA84301V] - INFANZIA VIA CURTATONE - [FGIC843002 - FGEE843014] - PRIMARIA FORGIONE - </t>
  </si>
  <si>
    <t>0710600176</t>
  </si>
  <si>
    <t>COMUNE - VIESTE</t>
  </si>
  <si>
    <t xml:space="preserve">[FGEE105006 - FGAA105012] - INFANZIA VIA MANZONI - [FGEE105006 - FGAA105045] - INFANZIA VIA TOMMASEO - [FGEE105006 - FGEE105028] - PRIMARIA TOMMASEO - </t>
  </si>
  <si>
    <t>0720150568</t>
  </si>
  <si>
    <t>COMUNE - CASAMASSIMA</t>
  </si>
  <si>
    <t xml:space="preserve">[BAMM109004 - BAMM109004] - SEC I° D.ALIGHIERI - </t>
  </si>
  <si>
    <t>0730210265</t>
  </si>
  <si>
    <t>COMUNE - PALAGIANO</t>
  </si>
  <si>
    <t xml:space="preserve">[TAIC85500L - TAMM85501N] - SEC I° GIOVANNI VIGESIMO TERZO - </t>
  </si>
  <si>
    <t>0710220447</t>
  </si>
  <si>
    <t>COMUNE - DELICETO</t>
  </si>
  <si>
    <t xml:space="preserve">[FGIC814002 - FGAA81401V] - INFANZIA VIA TRE FONTANELLE - [FGIC814002 - FGEE814014] - PRIMARIA VICO SECONDO FONTANELLE - </t>
  </si>
  <si>
    <t>0710540275</t>
  </si>
  <si>
    <t>COMUNE - STORNARA</t>
  </si>
  <si>
    <t xml:space="preserve">[FGIC83700P - FGEE83701R] - PRIMARIA STORNARA - </t>
  </si>
  <si>
    <t>0710462158</t>
  </si>
  <si>
    <t xml:space="preserve">[FGIC84500N - FGEE84502R] - PRIMARIA ALIGHIERI - </t>
  </si>
  <si>
    <t>0710460361</t>
  </si>
  <si>
    <t xml:space="preserve">[FGIC84500N - FGMM84501P] - SEC I° GALIANI - </t>
  </si>
  <si>
    <t>0720440627</t>
  </si>
  <si>
    <t>0720160405</t>
  </si>
  <si>
    <t>COMUNE - CASSANO DELLE MURGE</t>
  </si>
  <si>
    <t xml:space="preserve">[BAIC825004 - BAIC825004] - IC - Perotti-Ruffo - [BAIC825004 - BAEE825027] - PRIMARIA A. PEROTTI - </t>
  </si>
  <si>
    <t>0710200322</t>
  </si>
  <si>
    <t xml:space="preserve">[FGIC87300T - FGIC87300T] - IC - Carducci-Paolillo - [FGIC87300T - FGMM87301V] - SEC I° PAOLILLO - [FGIC87300T - FGEE87301X] - Primaria - Carducci-Paolillo - </t>
  </si>
  <si>
    <t>0710460363</t>
  </si>
  <si>
    <t xml:space="preserve">[FGIC84400T - FGIC84400T] - IC ALESSANDRO DE BONIS - [FGIC84400T - FGMM84401V] - SEC I° ALESSANDRO DE BONIS - [FGMM15400A - FGCT70700Q] - SM - San Giovanni Rotondo - </t>
  </si>
  <si>
    <t>0710462160</t>
  </si>
  <si>
    <t xml:space="preserve">[FGIC84400T - FGMM84401V] - SEC I° ALESSANDRO DE BONIS - </t>
  </si>
  <si>
    <t>0710460362</t>
  </si>
  <si>
    <t xml:space="preserve">[FGIC843002 - FGIC843002] - IC G. PASCOLI - [FGIC843002 - FGMM843013] - SEC I° G. PASCOLI - </t>
  </si>
  <si>
    <t>0710462159</t>
  </si>
  <si>
    <t xml:space="preserve">[FGIC843002 - FGMM843013] - SEC I° G. PASCOLI - </t>
  </si>
  <si>
    <t>0750900214</t>
  </si>
  <si>
    <t>COMUNE - UGENTO</t>
  </si>
  <si>
    <t>A.5</t>
  </si>
  <si>
    <t xml:space="preserve">[LEIC8AB00R - LEAA8AB03Q] - INFANZIA P.ZZA IMMACOLATA - [LEIC8AB00R - LEEE8AB031] - PRIMARIA LORENZO MILANI - </t>
  </si>
  <si>
    <t>0750270810</t>
  </si>
  <si>
    <t>COMUNE - DISO</t>
  </si>
  <si>
    <t xml:space="preserve">[LEIC8AP00X - LEIC8AP00X] - IC DISO - [LEIC8AP00X - LEMM8AP011] - SEC I° F.BOTTAZZI - [LEIC8AP00X - LEEE8AP056] - PRIMARIA L. TEMPESTA - </t>
  </si>
  <si>
    <t>0710510152</t>
  </si>
  <si>
    <t>COMUNE - SAN SEVERO</t>
  </si>
  <si>
    <t xml:space="preserve">[FGIC851001 - FGAA85103X] - INFANZIA VIA MAZZINI - [FGIC851001 - FGEE851013] - PRIMARIA FRACCACRETA - [FGIC851001 - FGEE851024] - PRIMARIA VIA MAZZINI - </t>
  </si>
  <si>
    <t>0710510265</t>
  </si>
  <si>
    <t xml:space="preserve">[FGEE106002 - FGEE106002] - DD - San Francesco - [FGEE106002 - FGEE106013] - Primaria - San Francesco - [FGEE106002 - FGEE106046] - Primaria - Via Calabria - </t>
  </si>
  <si>
    <t>0710280932</t>
  </si>
  <si>
    <t>COMUNE - LUCERA</t>
  </si>
  <si>
    <t>0750500282</t>
  </si>
  <si>
    <t>COMUNE - MORCIANO DI LEUCA</t>
  </si>
  <si>
    <t xml:space="preserve">[LEIC803002 - LEEE803025] - PRIMARIA G.PASCOLI - </t>
  </si>
  <si>
    <t>0750410462</t>
  </si>
  <si>
    <t>COMUNE - MARTIGNANO</t>
  </si>
  <si>
    <t xml:space="preserve">[LEIC816004 - LEEE816027] - PRIMARIA C. PALMIERI - </t>
  </si>
  <si>
    <t>0750810380</t>
  </si>
  <si>
    <t>COMUNE - SUPERSANO</t>
  </si>
  <si>
    <t xml:space="preserve">[LEIC8AH00Q - LEMM8AH01R] - SEC I° E. FRASCARO - </t>
  </si>
  <si>
    <t>0720290199</t>
  </si>
  <si>
    <t xml:space="preserve">[BAIC882008 - BAAA882048] - INFANZIA VIA PAPA GIOVANNI - 4 C.D. - [BAIC854004 - BAAA854022] - INFANZIA PAPA GIOVANNI XXIII - </t>
  </si>
  <si>
    <t>0710510266</t>
  </si>
  <si>
    <t xml:space="preserve">[FGEE106002 - FGEE106024] - Primaria - Caracalla - </t>
  </si>
  <si>
    <t>0730030232</t>
  </si>
  <si>
    <t>COMUNE - CASTELLANETA</t>
  </si>
  <si>
    <t>0750300310</t>
  </si>
  <si>
    <t>COMUNE - GALATONE</t>
  </si>
  <si>
    <t xml:space="preserve">[LEIC894009 - LEAA894016] - INFANZIA DON BOSCO - [LEIC894009 - LEEE89402C] - PRIMARIA GIUSEPPE SUSANNA - </t>
  </si>
  <si>
    <t>0720250591</t>
  </si>
  <si>
    <t>COMUNE - LOCOROTONDO</t>
  </si>
  <si>
    <t xml:space="preserve">[BAIC83100B - BAMM83101C] - SEC I° GIOVANNI OLIVA - </t>
  </si>
  <si>
    <t>0710200903</t>
  </si>
  <si>
    <t>0720380718</t>
  </si>
  <si>
    <t>COMUNE - RUVO DI PUGLIA</t>
  </si>
  <si>
    <t xml:space="preserve">[BAMM281007 - BAMM281007] - SEC I° COTUGNO - </t>
  </si>
  <si>
    <t>0710410001</t>
  </si>
  <si>
    <t>COMUNE - RIGNANO GARGANICO</t>
  </si>
  <si>
    <t>0720290444</t>
  </si>
  <si>
    <t xml:space="preserve">[BAIC85500X - BAEE855023] - PRIMARIA GIULIO COZZOLI - [BAIC85500X - BAAA855051] - Infanzia - P. Harris - </t>
  </si>
  <si>
    <t>COMUNE - APRICENA</t>
  </si>
  <si>
    <t>0720460630</t>
  </si>
  <si>
    <t>COMUNE - TRIGGIANO</t>
  </si>
  <si>
    <t xml:space="preserve">[BAMM29200N - BAMM29200N] - Sec. I - De Amicis - Di Zonno - </t>
  </si>
  <si>
    <t>1100030554</t>
  </si>
  <si>
    <t>COMUNE - BISCEGLIE</t>
  </si>
  <si>
    <t xml:space="preserve">[BAMM089004 - BAMM089004] - SEC I° R. MONTERISI - </t>
  </si>
  <si>
    <t>0710240971</t>
  </si>
  <si>
    <t xml:space="preserve">[FGIC85700X - FGEE857012] - PRIMARIA DA FELTRE VITTORINO - </t>
  </si>
  <si>
    <t>0710240202</t>
  </si>
  <si>
    <t xml:space="preserve">[FGIC85700X - FGIC85700X] - IC - Da Feltre-Zingarelli - [FGIC85700X - FGAA85704X] - Infanzia - Vittorino da Feltre - </t>
  </si>
  <si>
    <t>0750730320</t>
  </si>
  <si>
    <t>COMUNE - SCORRANO</t>
  </si>
  <si>
    <t xml:space="preserve">[LEIC85400V - LEMM85401X] - SEC I° A. MANZONI - [LEIC85400V - LEEE854022] - PRIMARIA P.DE LORENTIIS - </t>
  </si>
  <si>
    <t>0750950148</t>
  </si>
  <si>
    <t>COMUNE - SAN CASSIANO</t>
  </si>
  <si>
    <t xml:space="preserve">[LEIC8AH00Q - LEMM8AH04X] - Sec. I - San Cassiano - [LEIC8AH00Q - LEAA8AH03P] - Infanzia - San Cassiano - [LEIC8AH00Q - LEEE8AH041] - Primaria - Viale Alessandro Manzoni - </t>
  </si>
  <si>
    <t>0750170222</t>
  </si>
  <si>
    <t>COMUNE - CASTRI DI LECCE</t>
  </si>
  <si>
    <t xml:space="preserve">[LEIC85600E - LEAA85604E] - INFANZIA VIA MAZZINI - </t>
  </si>
  <si>
    <t>0720170817</t>
  </si>
  <si>
    <t>PROVINCIA - CASTELLANA GROTTE</t>
  </si>
  <si>
    <t xml:space="preserve">[BATF04000T - BATF04000T] - ITI LUIGI DELL`ERBA - </t>
  </si>
  <si>
    <t>0720290443</t>
  </si>
  <si>
    <t xml:space="preserve">[BAIC85500X - BAIC85500X] - IC - Alessandro Manzoni - [BAIC85500X - BAAA85501R] - Infanzia - Don Milani - [BAIC85500X - BAEE855012] - PRIMARIA C.ALBERTO - </t>
  </si>
  <si>
    <t>0720290186</t>
  </si>
  <si>
    <t xml:space="preserve">[BAIC85600Q - BAAA85602N] - Infanzia - Filippetto - </t>
  </si>
  <si>
    <t>0710511914</t>
  </si>
  <si>
    <t xml:space="preserve">[FGIC851001 - FGEE851024] - PRIMARIA VIA MAZZINI - </t>
  </si>
  <si>
    <t>0720361144</t>
  </si>
  <si>
    <t>COMUNE - PUTIGNANO</t>
  </si>
  <si>
    <t xml:space="preserve">[BAIC85800B - BAEE85801D] - Primaria - G. Minzele - </t>
  </si>
  <si>
    <t>0750760081</t>
  </si>
  <si>
    <t>COMUNE - SOLETO</t>
  </si>
  <si>
    <t xml:space="preserve">[LEIC85500P - LEAA85501G] - INFANZIA VIA ITALIA - </t>
  </si>
  <si>
    <t>0730180046</t>
  </si>
  <si>
    <t>COMUNE - MONTEPARANO</t>
  </si>
  <si>
    <t xml:space="preserve">[TAIC81200P - TAAA81201G] - INFANZIA DE GASPERI - [TAIC81200P - TAEE81201R] - PRIMARIA DE GASPERI - </t>
  </si>
  <si>
    <t>0720330609</t>
  </si>
  <si>
    <t>COMUNE - PALO DEL COLLE</t>
  </si>
  <si>
    <t xml:space="preserve">[BAIC870002 - BAMM870013] - SEC I° MASTROMATTEO - </t>
  </si>
  <si>
    <t>0730030342</t>
  </si>
  <si>
    <t>PROVINCIA - CASTELLANETA</t>
  </si>
  <si>
    <t>0720010538</t>
  </si>
  <si>
    <t>COMUNE - ACQUAVIVA DELLE FONTI</t>
  </si>
  <si>
    <t xml:space="preserve">[BAIC89400E - BAMM89401G] - Sec. I° - Giovanni XXIII - </t>
  </si>
  <si>
    <t>0750480342</t>
  </si>
  <si>
    <t>COMUNE - MONTERONI DI LECCE</t>
  </si>
  <si>
    <t xml:space="preserve">[LEIC84100R - LEEE84101V] - PRIMARIA VIA GRAMSCI - </t>
  </si>
  <si>
    <t>0720430481</t>
  </si>
  <si>
    <t>COMUNE - TERLIZZI</t>
  </si>
  <si>
    <t xml:space="preserve">[BAEE168001 - BAEE168001] - DD SAN G.BOSCO - [BAEE168001 - BAEE168012] - PRIMARIA SAN G. BOSCO - </t>
  </si>
  <si>
    <t>0710630732</t>
  </si>
  <si>
    <t>COMUNE - ORDONA</t>
  </si>
  <si>
    <t xml:space="preserve">[FGIC83800E - FGMM83802L] - SEC I° DON BOSCO - [FGIC83800E - FGAA83802C] - INFANZIA KAROL WOJTYLA - [FGIC83800E - FGEE83802N] - PRIMARIA BEATO PIER GIORGIO FRASSATI - </t>
  </si>
  <si>
    <t>0750790557</t>
  </si>
  <si>
    <t>COMUNE - SQUINZANO</t>
  </si>
  <si>
    <t xml:space="preserve">[LEIC87000R - LEIC87000R] - IC SQUINZANO POLO 2 - [LEIC87000R - LEMM87001T] - SEC I° SQUINZANO POLO 2 - </t>
  </si>
  <si>
    <t>0750480517</t>
  </si>
  <si>
    <t xml:space="preserve">[LEIC840001 - LEIC840001] - IC MONTERONI POLO 2 - [LEIC840001 - LEMM840012] - SEC I° V.GRAMSCI - </t>
  </si>
  <si>
    <t>0750200427</t>
  </si>
  <si>
    <t>COMUNE - CAVALLINO</t>
  </si>
  <si>
    <t xml:space="preserve">[LEIC80000E - LEEE80002N] - PRIMARIA DON MINZONI - </t>
  </si>
  <si>
    <t>0710220445</t>
  </si>
  <si>
    <t>PROVINCIA - DELICETO</t>
  </si>
  <si>
    <t xml:space="preserve">[FGIS04600N - FGRC04602N] - IPSCT ADRIANO OLIVETTI - </t>
  </si>
  <si>
    <t>0710240184</t>
  </si>
  <si>
    <t>PROVINCIA - FOGGIA</t>
  </si>
  <si>
    <t xml:space="preserve">[FGTF13000C - FGTF13000C] - ITI - Altamura-Da Vinci - [FGTF13000C - FGTF13050T] - ITI - Altamura-Da Vinci (serale) - </t>
  </si>
  <si>
    <t>0710240951</t>
  </si>
  <si>
    <t xml:space="preserve">[FGEE01200C - FGEE01200C] - DD LEOPARDI - [FGEE01200C - FGAA012018] - INFANZIA SCUOLA MATERNA LEOPARDI - [FGEE01200C - FGEE01201D] - PRIMARIA DODICESIMO - </t>
  </si>
  <si>
    <t>0720040048</t>
  </si>
  <si>
    <t>COMUNE - ALTAMURA</t>
  </si>
  <si>
    <t xml:space="preserve">[BAEE04400G - BAEE04400G] - DD IV NOVEMBRE - ALTAMURA - [BAEE04400G - BAAA04405G] - INFANZIA IV NOVEMBRE - [BAEE04400G - BAEE04401L] - PRIMARIA IV NOVEMBRE - </t>
  </si>
  <si>
    <t>0720331540</t>
  </si>
  <si>
    <t xml:space="preserve">[BAIC86900T - BAAA86901P] - INFANZIA BENEDETTO CROCE - </t>
  </si>
  <si>
    <t>0710330350</t>
  </si>
  <si>
    <t xml:space="preserve">[FGIC83100Q - FGIC83100Q] - IC GIOVANNI XXIII - [FGIC83100Q - FGAA83102N] - INFANZIA VIA MONTESSORI - [FGIC83100Q - FGMM83101R] - SEC I° GIOVANNI XXIII - [FGIC83100Q - FGAA83104Q] - Infanzia - Macchia - </t>
  </si>
  <si>
    <t>0710330090</t>
  </si>
  <si>
    <t xml:space="preserve">[FGIC83000X - FGAA83004X] - Infanzia - Via Gian Tommaso Giordani - [FGIC83000X - FGAA830062] - Infanzia - Via Giglio - [FGIC83100Q - FGEE83101T] - PRIMARIA EX SECONDO CIRCOLO - [FGIC83000X - FGEE830023] - Primaria - Tancredi - </t>
  </si>
  <si>
    <t>0720440626</t>
  </si>
  <si>
    <t xml:space="preserve">[BAIC87700R - BAIC87700R] - IC - Alessandro Manzoni - [BAIC87700R - BAMM87701T] - SEC I° S.GIOVANNI BOSCO - </t>
  </si>
  <si>
    <t>0740080249</t>
  </si>
  <si>
    <t>COMUNE - FRANCAVILLA FONTANA</t>
  </si>
  <si>
    <t xml:space="preserve">[BRIC82700T - BRMM82701V] - SEC I° SAN FRANCESCO D`ASSISI - [BRIC82700T - BRAA82705V] - INFANZIA VIA DISTANTE N.2 - [BRIC82700T - BRIC82700T] - IC - Francavilla Fontana 3 - </t>
  </si>
  <si>
    <t>0720380473</t>
  </si>
  <si>
    <t xml:space="preserve">[BAEE15800A - BAEE15802C] - PRIMARIA BARTOLO DI TERLIZZI - </t>
  </si>
  <si>
    <t>0720250162</t>
  </si>
  <si>
    <t xml:space="preserve">[BAIS02400C - BAIS02400C] - IIS BASILE CARAMIA - [BAIS02400C - BATA024029] - ITAS BASILE CARAMIA - [BAIS02400C - BATA02452P] - ITAS BASILE CARAMIA (serale) - </t>
  </si>
  <si>
    <t>1100080613</t>
  </si>
  <si>
    <t xml:space="preserve">[BAIC80100G - BAIC80100G] - IC MAZZINI - S.M. DE CESARE - [BAIC80100G - BAMM80101L] - SEC I° DE CESARE - [BAIC80100G - BAAA80101C] - INFANZIA PLESSO MAZZINI - [BAIC80100G - BAEE80101N] - PRIMARIA MAZZINI - </t>
  </si>
  <si>
    <t>0710280228</t>
  </si>
  <si>
    <t>PROVINCIA - LUCERA</t>
  </si>
  <si>
    <t xml:space="preserve">[FGIS043006 - FGRH04301A] - IPSAR LUCERA - [FGIS043006 - FGIS043006] - IIS - Lucera - [FGVC01000C - FGVC01000C] - Convitto - R. Bonghi - </t>
  </si>
  <si>
    <t>0710460117</t>
  </si>
  <si>
    <t xml:space="preserve">[FGIC84400T - FGAA84403R] - INFANZIA VIA FIUME - [FGIC84400T - FGEE844021] - PRIMARIA MELCHIONDA MICHELE - </t>
  </si>
  <si>
    <t>0720331034</t>
  </si>
  <si>
    <t xml:space="preserve">[BAIC86900T - BAIC86900T] - IC - ANTENORE - [BAIC86900T - BAMM86901V] - SEC I° GUACCERO - [BAIC86900T - BAEE869021] - PRIMARIA VIALE ITALIA - </t>
  </si>
  <si>
    <t>0730210264</t>
  </si>
  <si>
    <t xml:space="preserve">[TAIC85600C - TAMM85601D] - Sec.I - Gianni Rodari - </t>
  </si>
  <si>
    <t>0720440267</t>
  </si>
  <si>
    <t xml:space="preserve">[BAIC87700R - BAAA87701N] - INFANZIA EDIFICIO S. GIROLAMO - </t>
  </si>
  <si>
    <t>0710150209</t>
  </si>
  <si>
    <t>COMUNE - CASTELLUCCIO DEI SAURI</t>
  </si>
  <si>
    <t xml:space="preserve">[FGIC81600N - FGMM81603R] - SEC I° FLACCO ORAZIO - [FGIC81600N - FGEE81603T] - PRIMARIA CASTELLUCCIO DE` SAURI - </t>
  </si>
  <si>
    <t>0750030450</t>
  </si>
  <si>
    <t>COMUNE - ALEZIO</t>
  </si>
  <si>
    <t xml:space="preserve">[LEIC8AL00L - LEIC8AL00L] - IC ALEZIO - [LEIC8AL00L - LEMM8AL01N] - SEC I° D.PAGLIANO - </t>
  </si>
  <si>
    <t>0750500058</t>
  </si>
  <si>
    <t xml:space="preserve">[LEIC803002 - LEAA803031] - INFANZIA VIA CACCIATORE - </t>
  </si>
  <si>
    <t>0710250451</t>
  </si>
  <si>
    <t>PROVINCIA - ISCHITELLA</t>
  </si>
  <si>
    <t xml:space="preserve">[FGIS01300A - FGRI013012] - IPIA - Ischitella - </t>
  </si>
  <si>
    <t>0710280925</t>
  </si>
  <si>
    <t xml:space="preserve">[FGIS043006 - FGRI04301T] - IPSIA A. MARRONE (sez. ass.) - </t>
  </si>
  <si>
    <t>0710200910</t>
  </si>
  <si>
    <t>PROVINCIA - CERIGNOLA</t>
  </si>
  <si>
    <t xml:space="preserve">[FGIS01100P - FGTA01101E] - ITAS G PAVONCELLI - </t>
  </si>
  <si>
    <t>0720290446</t>
  </si>
  <si>
    <t xml:space="preserve">[BAIC882008 - BAIC882008] - IC - San Giovanni Bosco - [BAIC882008 - BAEE88201A] - PRIMARIA S. G. BOSCO - [BAIC882008 - BAMM882019] - Sec.I - V Gruppo - </t>
  </si>
  <si>
    <t>0710290232</t>
  </si>
  <si>
    <t>COMUNE - MANFREDONIA</t>
  </si>
  <si>
    <t xml:space="preserve">[FGIC82900Q - FGEE82902V] - PRIMARIA SAN LORENZO MAIORANO - </t>
  </si>
  <si>
    <t>0710290080</t>
  </si>
  <si>
    <t xml:space="preserve">[FGIC82900Q - FGAA82903P] - INFANZIA VIALE PARCO DEI PELLEGRINI - </t>
  </si>
  <si>
    <t>0720330610</t>
  </si>
  <si>
    <t>0730030233</t>
  </si>
  <si>
    <t xml:space="preserve">[TAIC824001 - TAEE824024] - PRIMARIA PARCO VALENTINO - </t>
  </si>
  <si>
    <t>0750890148</t>
  </si>
  <si>
    <t>COMUNE - TUGLIE</t>
  </si>
  <si>
    <t xml:space="preserve">[LEIC82200B - LEEE82202E] - PRIMARIA C. BATTISTI - </t>
  </si>
  <si>
    <t>0710430470</t>
  </si>
  <si>
    <t>PROVINCIA - RODI GARGANICO</t>
  </si>
  <si>
    <t xml:space="preserve">[FGIS01300A - FGIS01300A] - IIS RODI GARGANICO - [FGIS01300A - FGTD01301L] - ITC RODI GARGANICO - [FGIS01300A - FGTD013512] - ITC RODI GARGANICO (serale) - </t>
  </si>
  <si>
    <t>0710090210</t>
  </si>
  <si>
    <t>PROVINCIA - CANDELA</t>
  </si>
  <si>
    <t xml:space="preserve">[FGIS051005 - FGTD05101B] - ITC P. GIANNONE - </t>
  </si>
  <si>
    <t>0710240001</t>
  </si>
  <si>
    <t xml:space="preserve">[FGIC85900G - FGAA85901C] - INFANZIA VIA MARCHESE DE ROSA - </t>
  </si>
  <si>
    <t>0710240002</t>
  </si>
  <si>
    <t xml:space="preserve">[FGIC85900G - FGEE85901N] - PRIMARIA PARISI - </t>
  </si>
  <si>
    <t>0710240010</t>
  </si>
  <si>
    <t>0710240016</t>
  </si>
  <si>
    <t>0710240179</t>
  </si>
  <si>
    <t xml:space="preserve">[FGIC85900G - FGIC85900G] - IC - Parisi-De Sanctis - </t>
  </si>
  <si>
    <t>0710240008</t>
  </si>
  <si>
    <t xml:space="preserve">[FGEE00900L - FGAA00905L] - INFANZIA MONTESSORI - [FGEE00900L - FGEE009092] - PRIMARIA MONTESSORI - </t>
  </si>
  <si>
    <t>0710280929</t>
  </si>
  <si>
    <t xml:space="preserve">[FGIC876009 - FGAA876016] - Infanzia - Viale della Libertà - </t>
  </si>
  <si>
    <t>0710060565</t>
  </si>
  <si>
    <t>COMUNE - BICCARI</t>
  </si>
  <si>
    <t xml:space="preserve">[FGIC820009 - FGIC820009] - IC ROSETI - [FGIC820009 - FGMM82001A] - SEC I° ROSETI - [FGIC820009 - FGEE82001B] - PRIMARIA VIA MIA GIOIA - </t>
  </si>
  <si>
    <t>0750520644</t>
  </si>
  <si>
    <t>PROVINCIA - NARDÒ</t>
  </si>
  <si>
    <t xml:space="preserve">[LEIS02300B - LEIS02300B] - IIS MOCCIA - [LEIS02300B - LERF023014] - IPSS MOCCIA - [LEIS02300B - LERH02301G] - IPSAR NARDO` - [LEIS02300B - LERH02350X] - IPSAR NARDO` (serale) - </t>
  </si>
  <si>
    <t>0710330453</t>
  </si>
  <si>
    <t>PROVINCIA - MONTE SANT`ANGELO</t>
  </si>
  <si>
    <t xml:space="preserve">[FGIS001004 - FGTD00101A] - ITC MONTE SANT`ANGELO - </t>
  </si>
  <si>
    <t>0710240291</t>
  </si>
  <si>
    <t xml:space="preserve">[FGEE005009 - FGEE005009] - DD S. GIOVANNI BOSCO - [FGEE005009 - FGAA005026] - INFANZIA VIA ORDONA LAVELLO - [FGEE005009 - FGEE00501A] - PRIMARIA S. GIOVANNI BOSCO - </t>
  </si>
  <si>
    <t>0740080194</t>
  </si>
  <si>
    <t xml:space="preserve">[BRIC82700T - BRAA82703R] - INFANZIA DE AMICIS - [BRIC82700T - BRAA82701P] - INFANZIA VIA S.LORENZO (ZONA 167) - [BRIC82700T - BREE827021] - PRIMARIA VIA VITTORIO VENETO - </t>
  </si>
  <si>
    <t>0750300086</t>
  </si>
  <si>
    <t xml:space="preserve">[LEIC895005 - LEAA895012] - INFANZIA COLLODI - </t>
  </si>
  <si>
    <t>0750700260</t>
  </si>
  <si>
    <t>COMUNE - SANNICOLA</t>
  </si>
  <si>
    <t xml:space="preserve">[LEIC8AL00L - LEEE8AL03R] - PRIMARIA VIA COLLINA - </t>
  </si>
  <si>
    <t>0710200908</t>
  </si>
  <si>
    <t xml:space="preserve">[FGPS08000E - FGPS08000E] - LS - Albert Einstein - </t>
  </si>
  <si>
    <t>0710240015</t>
  </si>
  <si>
    <t xml:space="preserve">[FGEE01100L - FGEE01100L] - DD S. CIRO - [FGEE01100L - FGAA01101C] - INFANZIA VIA LABRIOLA - [FGEE01100L - FGEE01101N] - PRIMARIA LIVIO TEMPESTA - </t>
  </si>
  <si>
    <t>0710240283</t>
  </si>
  <si>
    <t xml:space="preserve">[FGIC87000A - FGMM87001B] - Sec. I - Dante Alighieri - [FGIC87000A - FGIC87000A] - IC - Alighieri-Cartiera - [FGIC87000A - FGEE87002D] - Primaria - Piccoli Alighieri - </t>
  </si>
  <si>
    <t>0710240931</t>
  </si>
  <si>
    <t xml:space="preserve">[FGIC86000Q - FGMM86001R] - SEC I° PIO XII - </t>
  </si>
  <si>
    <t>0710240013</t>
  </si>
  <si>
    <t xml:space="preserve">[FGIC85700X - FGIC85700X] - IC - Da Feltre-Zingarelli - [FGIC85700X - FGAA85701R] - INFANZIA TRATTURO S. LORENZO - [FGIC85700X - FGEE857034] - PRIMARIA SAN LORENZO - </t>
  </si>
  <si>
    <t>0750350252</t>
  </si>
  <si>
    <t>COMUNE - LECCE</t>
  </si>
  <si>
    <t xml:space="preserve">[LEIC882003 - LEEE882026] - PRIMARIA VIALE ROMA - [LEIC882003 - LEAA882043] - Infanzia - Viale Roma II - </t>
  </si>
  <si>
    <t>1100030077</t>
  </si>
  <si>
    <t xml:space="preserve">[BAEE070004 - BAAA070043] - INFANZIA PREFABB.CARRARA GIOIA - </t>
  </si>
  <si>
    <t>1100030759</t>
  </si>
  <si>
    <t xml:space="preserve">[BAEE07100X - BAAA071072] - INFANZIA CARRARA REDDITO - [BAMM29100T - BAMM29100T] - Sec. I - Battisti - Ferraris - [BAEE07100X - BAEE071044] - PRIMARIA SERGIO COSMAI - [BAEE07100X - BAEE071022] - PRIMARIA VIA SALNITRO - </t>
  </si>
  <si>
    <t>0720010363</t>
  </si>
  <si>
    <t xml:space="preserve">[BAIC89400E - BAEE89402N] - PRIMARIA VIA LUCIANI - </t>
  </si>
  <si>
    <t>0710460118</t>
  </si>
  <si>
    <t xml:space="preserve">[FGIC84400T - FGEE844021] - PRIMARIA MELCHIONDA MICHELE - </t>
  </si>
  <si>
    <t>0750900414</t>
  </si>
  <si>
    <t xml:space="preserve">[LEIC8AB00R - LEIC8AB00R] - IC - UGENTO - [LEIC8AB00R - LEEE8AB01V] - PRIMARIA VIA GOLDONI - </t>
  </si>
  <si>
    <t>0750030259</t>
  </si>
  <si>
    <t xml:space="preserve">[LEIC8AL00L - LEEE8AL02Q] - PRIMARIA VIA SALVATORE ANACLERIO - </t>
  </si>
  <si>
    <t>0750711323</t>
  </si>
  <si>
    <t>COMUNE - SAN PIETRO IN LAMA</t>
  </si>
  <si>
    <t xml:space="preserve">[LEIC82700E - LEMM82702L] - SEC I° R. QUARTA - </t>
  </si>
  <si>
    <t>0710240419</t>
  </si>
  <si>
    <t xml:space="preserve">[FGPS010008 - FGPS010008] - LS A. VOLTA - </t>
  </si>
  <si>
    <t>0710290464</t>
  </si>
  <si>
    <t>PROVINCIA - MANFREDONIA</t>
  </si>
  <si>
    <t xml:space="preserve">[FGTD04000X - FGTD04000X] - ITC G. TONIOLO - [FGRH060003 - FGRH060014] - IPSAR - M. Lecce - </t>
  </si>
  <si>
    <t>0710240927</t>
  </si>
  <si>
    <t xml:space="preserve">[FGIC86200B - FGEE86202E] - Primaria - Giulia Catalano - </t>
  </si>
  <si>
    <t>0710240970</t>
  </si>
  <si>
    <t xml:space="preserve">[FGMM00700X - FGMM00700X] - SEC I° MURIALDO LEONARDO - </t>
  </si>
  <si>
    <t>0710240948</t>
  </si>
  <si>
    <t xml:space="preserve">[FGIC856004 - FGIC856004] - IC - Alfieri-Garibaldi - [FGIC856004 - FGEE856016] - PRIMARIA GARIBALDI - </t>
  </si>
  <si>
    <t>0710240188</t>
  </si>
  <si>
    <t xml:space="preserve">[FGIC877005 - FGIC877005] - IC -Santa Chiara-Pascoli-Altamura - [FGIC877005 - FGAA877012] - Infanzia - Santa Chiara - [FGIC877005 - FGEE877017] - Primaria - Santa Chiara - </t>
  </si>
  <si>
    <t>0710510486</t>
  </si>
  <si>
    <t xml:space="preserve">[FGIS03700V - FGIS03700V] - IIS A.MINUZIANO - [FGIS03700V - FGTF03701B] - ITI A.MINUZIANO - [FGIS03700V - FGRI03701E] - IPSIA A. MINUZIANO - [FGIC869006 - FGEE869018] - Primaria - San Giovanni Bosco - </t>
  </si>
  <si>
    <t>0710510459</t>
  </si>
  <si>
    <t xml:space="preserve">[FGTD010004 - FGTD010004] - ITC A. FRACCACRETA - [FGTD010004 - FGTD01050D] - ITC A. FRACCACRETA (serale) - [FGTD010004 - FGCT704008] - CTP - San Severo - </t>
  </si>
  <si>
    <t>0710200426</t>
  </si>
  <si>
    <t>0710200907</t>
  </si>
  <si>
    <t xml:space="preserve">[FGIS01100P - FGIS01100P] - IIS G. PAVONCELLI - [FGIS01100P - FGTA01101E] - ITAS G PAVONCELLI - [FGIS01100P - FGTL01101B] - ITG G PAVONCELLI - </t>
  </si>
  <si>
    <t>0710240463</t>
  </si>
  <si>
    <t xml:space="preserve">[FGIS00800V - FGRC00801T] - IPSC L. EINAUDI - </t>
  </si>
  <si>
    <t>0710240479</t>
  </si>
  <si>
    <t xml:space="preserve">[FGIS03400B - FGTE034015] - ITAS ORAZIO NOTARANGELO - [FGIS03400B - FGTD034513] - ITC G. ROSATI (serale) - [FGIS03400B - FGIS03400B] - IIS - Notarangelo-Rosati - </t>
  </si>
  <si>
    <t>0710560385</t>
  </si>
  <si>
    <t>PROVINCIA - TORREMAGGIORE</t>
  </si>
  <si>
    <t xml:space="preserve">[FGIS044002 - FGPC044019] - LC FIANI - [FGIS044002 - FGIS044002] - IIS - Fiani-Leccisotti - </t>
  </si>
  <si>
    <t>0710280409</t>
  </si>
  <si>
    <t xml:space="preserve">[FGIS03900E - FGPM039012] - IM ANTONIO ROSMINI - </t>
  </si>
  <si>
    <t>0710462154</t>
  </si>
  <si>
    <t xml:space="preserve">[FGRH060003 - FGRH060003] - IPSAR SAN GIOVANNI ROTONDO - </t>
  </si>
  <si>
    <t>0710240506</t>
  </si>
  <si>
    <t xml:space="preserve">[FGPM03000E - FGPM03000E] - IM POERIO - [FGIS00800V - FGRC00801T] - IPSC L. EINAUDI - </t>
  </si>
  <si>
    <t>0720290599</t>
  </si>
  <si>
    <t xml:space="preserve">[BAIC85600Q - BAMM85601R] - SEC I° PASCOLI - </t>
  </si>
  <si>
    <t>0710290070</t>
  </si>
  <si>
    <t xml:space="preserve">[FGIC872002 - FGAA87201V] - Infanzia - Via Scaloria - </t>
  </si>
  <si>
    <t>0710290073</t>
  </si>
  <si>
    <t xml:space="preserve">[FGIC864003 - FGAA86401X] - INFANZIA VIA FIERAMOSCA - </t>
  </si>
  <si>
    <t>0750840402</t>
  </si>
  <si>
    <t>COMUNE - TAURISANO</t>
  </si>
  <si>
    <t>0710490474</t>
  </si>
  <si>
    <t>PROVINCIA - SAN NICANDRO GARGANICO</t>
  </si>
  <si>
    <t xml:space="preserve">[FGIS007003 - FGSD00701X] - ISA ANDREA PAZIENZA - [FGIS007003 - FGPS00701D] - LS GENEROSO DE ROGATIS - </t>
  </si>
  <si>
    <t>0710492182</t>
  </si>
  <si>
    <t xml:space="preserve">[FGIS007003 - FGTD007019] - ITC SAN NICANDRO GARGANICO - </t>
  </si>
  <si>
    <t>0710240480</t>
  </si>
  <si>
    <t xml:space="preserve">[FGTF13000C - FGTF130A0C] - ITI - Altamura-Da Vinci (succ) - </t>
  </si>
  <si>
    <t>0710240195</t>
  </si>
  <si>
    <t xml:space="preserve">[FGIC85700X - FGEE857023] - PRIMARIA ORDONA SUD - </t>
  </si>
  <si>
    <t>0720290600</t>
  </si>
  <si>
    <t xml:space="preserve">[BAIC85700G - BAMM85701L] - SEC I° SAN DOMENICO SAVIO - </t>
  </si>
  <si>
    <t>0750301709</t>
  </si>
  <si>
    <t xml:space="preserve">[LEIC895005 - LEAA895045] - INFANZIA Santa Caterina - </t>
  </si>
  <si>
    <t>0710200460</t>
  </si>
  <si>
    <t xml:space="preserve">[FGTD02000P - FGTD02000P] - ITC DANTE ALIGHIERI - [FGTD02000P - FGTD020504] - ITC DANTE ALIGHIERI (serale) - </t>
  </si>
  <si>
    <t>0710240451</t>
  </si>
  <si>
    <t xml:space="preserve">[FGRI020004 - FGRI020004] - IPSIA A. PACINOTTI - </t>
  </si>
  <si>
    <t>0710240306</t>
  </si>
  <si>
    <t xml:space="preserve">[FGIS03800P - FGSD03801G] - LA - Perugini - [FGIS03800P - FGIS03800P] - IIS - Lanza-Perugini - </t>
  </si>
  <si>
    <t>0710240957</t>
  </si>
  <si>
    <t xml:space="preserve">[FGIS00800V - FGTF00801B] - ITI - Luigi Einaudi - </t>
  </si>
  <si>
    <t>0710240963</t>
  </si>
  <si>
    <t xml:space="preserve">[FGIS03800P - FGSD03801G] - LA - Perugini - </t>
  </si>
  <si>
    <t>0710280469</t>
  </si>
  <si>
    <t xml:space="preserve">[FGTD060005 - FGTD060005] - ITC VITTORIO EMANUELE III - [FGTD060005 - FGTD06050E] - ITC VITTORIO EMANUELE III (serale) - </t>
  </si>
  <si>
    <t>0710280402</t>
  </si>
  <si>
    <t xml:space="preserve">[FGIS03900E - FGPC03901T] - LC R. BONGHI - [FGIS03900E - FGIS03900E] - IIS - Bonghi-Rosmini - </t>
  </si>
  <si>
    <t>0710240952</t>
  </si>
  <si>
    <t xml:space="preserve">[FGIC85900G - FGMM85901L] - Sec. I° - De Sanctis - [FGIC86200B - FGMM86201C] - Sec.I - Moscati - </t>
  </si>
  <si>
    <t>0750350013</t>
  </si>
  <si>
    <t xml:space="preserve">[LEIC89100T - LEAA89101P] - INFANZIA VIA ABRUZZI - [LEIC89100T - LEAA89102Q] - INFANZIA G. RODARI - </t>
  </si>
  <si>
    <t>0720290445</t>
  </si>
  <si>
    <t xml:space="preserve">[BAIC85600Q - BAIC85600Q] - IC - Battisti-Pascoli - [BAIC85600Q - BAAA85601L] - INFANZIA TEN.LUSITO - [BAIC85600Q - BAEE85601T] - PRIMARIA BATTISTI - </t>
  </si>
  <si>
    <t>0720040495</t>
  </si>
  <si>
    <t xml:space="preserve">[BAEE18600E - BAEE18600E] - DD SAN FRANCESCO D`ASSISI - [BAEE18600E - BAEE18601G] - PRIMARIA S.F.D`ASSISI - </t>
  </si>
  <si>
    <t>0710280065</t>
  </si>
  <si>
    <t xml:space="preserve">[FGIC842006 - FGAA842013] - INFANZIA PORTA SAN SEVERO - [FGIC842006 - FGAA842024] - INFANZIA G. RODARI - </t>
  </si>
  <si>
    <t>0720350241</t>
  </si>
  <si>
    <t>COMUNE - POLIGNANO A MARE</t>
  </si>
  <si>
    <t xml:space="preserve">[BAIC87200N - BAAA87202G] - INFANZIA CARLO COLLODI - </t>
  </si>
  <si>
    <t>0730030157</t>
  </si>
  <si>
    <t xml:space="preserve">[TAIC860004 - TAIC860004] - IC - Pascoli-Giovinazzi - [TAIC824001 - TAMM824012] - SEC I° F.SURICO - [TAIC860004 - TAEE860016] - PRIMARIA PASCOLI - </t>
  </si>
  <si>
    <t>0750361099</t>
  </si>
  <si>
    <t>COMUNE - LEQUILE</t>
  </si>
  <si>
    <t xml:space="preserve">[LEIC82700E - LEAA82701B] - INFANZIA VIA MATTEOTTI - [LEIC82700E - LEEE82701L] - PRIMARIA VIA SAN CESARIO - </t>
  </si>
  <si>
    <t>0710240958</t>
  </si>
  <si>
    <t xml:space="preserve">[FGIS051005 - FGTD05102C] - ITC P. GIANNONE - </t>
  </si>
  <si>
    <t>0710510399</t>
  </si>
  <si>
    <t xml:space="preserve">[FGIS01800D - FGPC01801R] - LC MATTEO TONDI - [FGIS02900X - FGPM029A1B] - IM ENRICO PESTALOZZI (Succ) - </t>
  </si>
  <si>
    <t>0710601427</t>
  </si>
  <si>
    <t>PROVINCIA - VIESTE</t>
  </si>
  <si>
    <t xml:space="preserve">[FGRH010002 - FGRH010002] - IPSAR ENRICO MATTEI - </t>
  </si>
  <si>
    <t>0710470401</t>
  </si>
  <si>
    <t>PROVINCIA - SAN MARCO IN LAMIS</t>
  </si>
  <si>
    <t xml:space="preserve">[FGIS021009 - FGPC02101L] - LC INDRO MONTANELLI - </t>
  </si>
  <si>
    <t>0710360868</t>
  </si>
  <si>
    <t>PROVINCIA - ORTA NOVA</t>
  </si>
  <si>
    <t xml:space="preserve">[FGIS04600N - FGRC046A1L] - IPSCT ADRIANO OLIVETTI (succ) - </t>
  </si>
  <si>
    <t>0710240966</t>
  </si>
  <si>
    <t>0710460482</t>
  </si>
  <si>
    <t xml:space="preserve">[FGIS036003 - FGTF03601G] - ITI LUIGI DI MAGGIO - [FGIS036003 - FGTF036511] - ITI LUIGI DI MAGGIO (serale) - [FGIS036003 - FGTD036019] - ITC ALDO AMADUZZI - [FGIS036003 - FGIS036003] - IIS - Luigi Di Maggio - </t>
  </si>
  <si>
    <t>0710290408</t>
  </si>
  <si>
    <t xml:space="preserve">[FGPM010009 - FGPM010009] - IM A. G. RONCALLI - </t>
  </si>
  <si>
    <t>0710240191</t>
  </si>
  <si>
    <t xml:space="preserve">[FGEE00800R - FGEE00800R] - DD S. PIO DECIMO - [FGEE00800R - FGEE00801T] - PRIMARIA S. PIO DECIMO - </t>
  </si>
  <si>
    <t>0710240018</t>
  </si>
  <si>
    <t xml:space="preserve">[FGIC86200B - FGAA86203A] - Infanzia - Via Menichella - </t>
  </si>
  <si>
    <t>0720380722</t>
  </si>
  <si>
    <t xml:space="preserve">[BAEE15800A - BAEE15800A] - DD S.G.BOSCO - [BAEE15800A - BAAA158049] - INFANZIA WALT DISNEY - [BAEE15800A - BAEE15801B] - PRIMARIA S.G.BOSCO - </t>
  </si>
  <si>
    <t>0730030040</t>
  </si>
  <si>
    <t xml:space="preserve">[TAIC824001 - TAAA82402V] - INFANZIA SPINETO MONTECAMPLO - </t>
  </si>
  <si>
    <t>0710120408</t>
  </si>
  <si>
    <t>COMUNE - CARPINO</t>
  </si>
  <si>
    <t xml:space="preserve">[FGIC806003 - FGMM806014] - SEC I° PADRE GIULIO CASTELLI - [FGIC806003 - FGAA80601X] - INFANZIA SCUOLA MATERNA - [FGIC806003 - FGEE806015] - PRIMARIA CARPINO - </t>
  </si>
  <si>
    <t>0710120410</t>
  </si>
  <si>
    <t xml:space="preserve">[FGIC806003 - FGMM806014] - SEC I° PADRE GIULIO CASTELLI - [FGIC806003 - FGEE806015] - PRIMARIA CARPINO - </t>
  </si>
  <si>
    <t>0710200219</t>
  </si>
  <si>
    <t xml:space="preserve">[FGIS04700D - FGIS04700D] - IIS NICOLA ZINGARELLI - [FGIS04700D - FGPC04701R] - LC NICOLA ZINGARELLI - </t>
  </si>
  <si>
    <t>0710200455</t>
  </si>
  <si>
    <t xml:space="preserve">[FGIS04700D - FGSD04701A] - ISA SACRO CUORE - </t>
  </si>
  <si>
    <t>0710240975</t>
  </si>
  <si>
    <t xml:space="preserve">[FGIS051005 - FGTD051A2C] - ITC P. GIANNONE (Palazzina C) - </t>
  </si>
  <si>
    <t>0710240494</t>
  </si>
  <si>
    <t xml:space="preserve">[FGIS051005 - FGTL05102V] - ITG E. MASI - [FGPM03000E - FGPM030A0E] - IM POERIO (succ.) - </t>
  </si>
  <si>
    <t>0710240298</t>
  </si>
  <si>
    <t xml:space="preserve">[FGIC86100G - FGMM86101L] - Sec. I° - Ugo Foscolo - [FGIC86100G - FGIC86100G] - IC - Ugo Foscolo - </t>
  </si>
  <si>
    <t>0710240200</t>
  </si>
  <si>
    <t xml:space="preserve">[FGIC87000A - FGAA87004A] - INFANZIA BORGO CERVARO - [FGIC87000A - FGEE87004G] - PRIMARIA BORGO CERVARO - </t>
  </si>
  <si>
    <t>0720010039</t>
  </si>
  <si>
    <t xml:space="preserve">[BAIC89400E - BAAA89404E] - INFANZIA VIA COCCIOLI - </t>
  </si>
  <si>
    <t>0720171623</t>
  </si>
  <si>
    <t>COMUNE - CASTELLANA GROTTE</t>
  </si>
  <si>
    <t xml:space="preserve">[BAIC82700Q - BAIC82700Q] - IC - A.ANGIULLI - [BAIC82700Q - BAEE82701T] - PRIMARIA A.ANGIULLI - </t>
  </si>
  <si>
    <t>0730190105</t>
  </si>
  <si>
    <t>COMUNE - MOTTOLA</t>
  </si>
  <si>
    <t xml:space="preserve">[TAIC852005 - TAAA852034] - INFANZIA VIA S. ALLENDE - [TAIC852005 - TAEE852028] - PRIMARIA DANTE ALIGHIERI - </t>
  </si>
  <si>
    <t>0720430267</t>
  </si>
  <si>
    <t xml:space="preserve">[BAMM290002 - BAMM290A02] - Sec. I - Gesmundo-Moro-Fiore (succ) - [BAEE168001 - BAAA168084] - INFANZIA MICHELE DE NAPOLI - [BAEE168001 - BAEE168012] - PRIMARIA SAN G. BOSCO - </t>
  </si>
  <si>
    <t>0750890354</t>
  </si>
  <si>
    <t>0710510421</t>
  </si>
  <si>
    <t xml:space="preserve">[FGIS01800D - FGPS01801X] - LS G. C. RISPOLI - [FGIS01800D - FGPC01801R] - LC MATTEO TONDI - </t>
  </si>
  <si>
    <t>0710472291</t>
  </si>
  <si>
    <t xml:space="preserve">[FGIS021009 - FGIS021009] - IIS PIETRO GIANNONE - [FGIS021009 - FGTD02101G] - ITC SAN MARCO IN LAMIS - </t>
  </si>
  <si>
    <t>0710240189</t>
  </si>
  <si>
    <t xml:space="preserve">[FGIC86200B - FGIC86200B] - IC - Gabelli-Moscati - [FGIC86100G - FGAA86105L] - Infanzia - Via Capezzuto - [FGIC86100G - FGEE86103Q] - Primaria - Gabelli - </t>
  </si>
  <si>
    <t>0710240969</t>
  </si>
  <si>
    <t xml:space="preserve">[FGIC87000A - FGAA87005B] - Infanzia - Via Nedo Nadi - </t>
  </si>
  <si>
    <t>0710240946</t>
  </si>
  <si>
    <t xml:space="preserve">[FGIC87000A - FGAA870039] - INFANZIA BORGO INCORONATA - </t>
  </si>
  <si>
    <t>0710240186</t>
  </si>
  <si>
    <t xml:space="preserve">[FGIC87000A - FGAA870017] - Infanzia - Rione Diaz - [FGIC87000A - FGEE87001C] - Primaria - Cartiera - </t>
  </si>
  <si>
    <t>0710240180</t>
  </si>
  <si>
    <t xml:space="preserve">[FGIC87000A - FGAA870028] - INFANZIA SEGEZIA - [FGIC87000A - FGEE87003E] - PRIMARIA SEGEZIA - </t>
  </si>
  <si>
    <t>0720230677</t>
  </si>
  <si>
    <t>PROVINCIA - GRAVINA IN PUGLIA</t>
  </si>
  <si>
    <t xml:space="preserve">[BAPS07000G - BAPS07000G] - LS G. TARANTINO - [BAIS013002 - BATD013018] - ITC VITTORIO BACHELET - </t>
  </si>
  <si>
    <t>0720230676</t>
  </si>
  <si>
    <t xml:space="preserve">[BAPS07000G - BAPS07000G] - LS G. TARANTINO - </t>
  </si>
  <si>
    <t>0710240282</t>
  </si>
  <si>
    <t xml:space="preserve">[FGIS00800V - FGIS00800V] - IIS L.EINAUDI - [FGPM03000E - FGPM03000E] - IM POERIO - [FGIS03800P - FGPC038034] - LC V.LANZA - [FGIC856004 - FGMM856015] - SEC I° ALFIERI VITTORIO - [FGIS00800V - FGTF00801B] - ITI - Luigi Einaudi - </t>
  </si>
  <si>
    <t>0710290074</t>
  </si>
  <si>
    <t xml:space="preserve">[FGIC864003 - FGIC864003] - IC - Giordani-De Sanctis - [FGIC864003 - FGAA864043] - INFANZIA VIA SAN GIOVANNI BOSCO - [FGIC864003 - FGAA864021] - INFANZIA VIA VOLTA - [FGIC864003 - FGEE864015] - PRIMARIA DE SANCTIS - </t>
  </si>
  <si>
    <t>0710200215</t>
  </si>
  <si>
    <t xml:space="preserve">[FGIC87300T - FGEE87301X] - Primaria - Carducci-Paolillo - </t>
  </si>
  <si>
    <t>0750870202</t>
  </si>
  <si>
    <t>COMUNE - TREPUZZI</t>
  </si>
  <si>
    <t xml:space="preserve">[LEIC86900L - LEAA86901D] - INFANZIA ANDRANO - </t>
  </si>
  <si>
    <t>0740171685</t>
  </si>
  <si>
    <t>COMUNE - SAN VITO DEI NORMANNI</t>
  </si>
  <si>
    <t xml:space="preserve">[BRIC82100V - BREE821022] - PRIMARIA MONS.FRANCESCO PASSANTE - </t>
  </si>
  <si>
    <t>0740171674</t>
  </si>
  <si>
    <t>0720150111</t>
  </si>
  <si>
    <t xml:space="preserve">[BAEE088009 - BAAA088015] - INFANZIA DON MILANI - </t>
  </si>
  <si>
    <t>0750110272</t>
  </si>
  <si>
    <t>COMUNE - CAMPI SALENTINA</t>
  </si>
  <si>
    <t xml:space="preserve">[LEIC8AD00C - LEEE8AD02G] - PRIMARIA Edmondo De Amicis - </t>
  </si>
  <si>
    <t>0710600446</t>
  </si>
  <si>
    <t xml:space="preserve">[FGRH010002 - FGRH010002] - IPSAR ENRICO MATTEI - [FGVC05000V - FGVC05000V] - Convitto - Enrico Mattei - </t>
  </si>
  <si>
    <t>0710240959</t>
  </si>
  <si>
    <t>0710240961</t>
  </si>
  <si>
    <t xml:space="preserve">[FGIS051005 - FGTL05102V] - ITG E. MASI - </t>
  </si>
  <si>
    <t>0710290422</t>
  </si>
  <si>
    <t xml:space="preserve">[FGIS04200A - FGPS04201R] - LS GALILEI - [FGIS04200A - FGIS04200A] - IIS - Galilei - </t>
  </si>
  <si>
    <t>0710291154</t>
  </si>
  <si>
    <t xml:space="preserve">[FGIS04200A - FGPS04201R] - LS GALILEI - </t>
  </si>
  <si>
    <t>0710461936</t>
  </si>
  <si>
    <t xml:space="preserve">[FGIC84500N - FGAA84502G] - INFANZIA MONS.TORTORELLI - [FGIC84500N - FGEE84502R] - PRIMARIA ALIGHIERI - </t>
  </si>
  <si>
    <t>0710640002</t>
  </si>
  <si>
    <t>COMUNE - ZAPPONETA</t>
  </si>
  <si>
    <t xml:space="preserve">[FGIC82800X - FGMM828011] - SEC I° ZAPPONETA - </t>
  </si>
  <si>
    <t>0750741225</t>
  </si>
  <si>
    <t>COMUNE - SECLÌ</t>
  </si>
  <si>
    <t xml:space="preserve">[LEIC838001 - LEAA83802V] - INFANZIA VIALE S.PAOLO - SECLI - [LEIC838001 - LEMM838023] - SEC I° SECLI` - [LEIC838001 - LEEE838035] - PRIMARIA VIALE S.PAOLO - </t>
  </si>
  <si>
    <t>0710580468</t>
  </si>
  <si>
    <t>PROVINCIA - TROIA</t>
  </si>
  <si>
    <t xml:space="preserve">[FGIS051005 - FGTD05103D] - ITC P. GIANNONE - </t>
  </si>
  <si>
    <t>0710290082</t>
  </si>
  <si>
    <t xml:space="preserve">[FGIC82900Q - FGAA82905R] - INFANZIA VIA GARIBALDI - </t>
  </si>
  <si>
    <t>0740050735</t>
  </si>
  <si>
    <t>COMUNE - CISTERNINO</t>
  </si>
  <si>
    <t>0710080031</t>
  </si>
  <si>
    <t xml:space="preserve">[FGIC821005 - FGAA821023] - INFANZIA PIAZZA MARCONI - [FGIC821005 - FGEE821017] - PRIMARIA MARCONI - </t>
  </si>
  <si>
    <t>0710480321</t>
  </si>
  <si>
    <t>COMUNE - SAN MARCO LA CATOLA</t>
  </si>
  <si>
    <t xml:space="preserve">[FGIC82400L - FGMM82403Q] - SEC I° GIUSEPPE BOZZUTO - </t>
  </si>
  <si>
    <t>0710290405</t>
  </si>
  <si>
    <t xml:space="preserve">[FGIS04200A - FGPC04201N] - LC ALDO MORO - </t>
  </si>
  <si>
    <t>0720270593</t>
  </si>
  <si>
    <t>COMUNE - MODUGNO</t>
  </si>
  <si>
    <t xml:space="preserve">[BAMM146003 - BAMM146003] - SEC I° ALIGHIERI - </t>
  </si>
  <si>
    <t>0710470261</t>
  </si>
  <si>
    <t>COMUNE - SAN MARCO IN LAMIS</t>
  </si>
  <si>
    <t xml:space="preserve">[FGIC848005 - FGEE848017] - PRIMARIA S. GIOVANNI BOSCO - </t>
  </si>
  <si>
    <t>0710470138</t>
  </si>
  <si>
    <t xml:space="preserve">[FGIS021009 - FGRI021011] - IPSIA PRIMO LEVI - [FGIC848005 - FGAA848012] - INFANZIA DON MATTEO NARDELLA - [FGIC848005 - FGEE848028] - PRIMARIA SAN BERNARDINO - </t>
  </si>
  <si>
    <t>0750260485</t>
  </si>
  <si>
    <t>COMUNE - CUTROFIANO</t>
  </si>
  <si>
    <t xml:space="preserve">[LEIC823007 - LEIC823007] - IC CUTROFIANO - [LEIC823007 - LEMM823018] - SEC I° DON BOSCO - </t>
  </si>
  <si>
    <t>0720290716</t>
  </si>
  <si>
    <t>PROVINCIA - MOLFETTA</t>
  </si>
  <si>
    <t xml:space="preserve">[BAIS041006 - BARC041015] - IPSCT MONS. ANTONIO BELLO - [BAIS041006 - BARC04151E] - IPSCT MONS. ANTONIO BELLO (serale) - [BAIS041006 - BAIS041006] - IIS - Monsignor Antonino Bello - [BAIS041006 - BATF04101P] - ITI - Molfetta - </t>
  </si>
  <si>
    <t>0720291528</t>
  </si>
  <si>
    <t xml:space="preserve">[BARH04000D - BARH04000D] - IPSAR MOLFETTA - </t>
  </si>
  <si>
    <t>0720290777</t>
  </si>
  <si>
    <t>0720290694</t>
  </si>
  <si>
    <t xml:space="preserve">[BAIS01100A - BAIS01100A] - IIS MOLFETTA - [BAIS06400V - BATF06401B] - ITI - Galileo Ferraris - [BAIS01100A - BAPS01101R] - LS A. EINSTEIN - [BAIS06400V - BAPS064019] - LS - Galileo Ferraris - [BAIS06400V - BAIS06400V] - IIS - Galileo Ferraris - </t>
  </si>
  <si>
    <t>0720230789</t>
  </si>
  <si>
    <t xml:space="preserve">[BAIS013002 - BAIS013002] - IIS GRAVINA DI PUGLIA - [BAIS013002 - BATD01350L] - ITC VITTORIO BACHELET (serale) - [BAIS013002 - BATD013018] - ITC VITTORIO BACHELET - </t>
  </si>
  <si>
    <t>0710240005</t>
  </si>
  <si>
    <t xml:space="preserve">[FGEE00900L - FGEE00900L] - DD A. MANZONI - [FGEE00900L - FGAA00904G] - INFANZIA MANZONI - [FGEE00900L - FGEE009081] - PRIMARIA MANZONI - </t>
  </si>
  <si>
    <t>0720290598</t>
  </si>
  <si>
    <t xml:space="preserve">[BAIC854004 - BAMM854015] - SEC I° GIAQUINTO - [BAMM29700R - BACT70600G] - SM - Giaquinto - </t>
  </si>
  <si>
    <t>1100030076</t>
  </si>
  <si>
    <t xml:space="preserve">[BAEE06900X - BAAA069072] - INFANZIA VIA MARTIRI DI VIA FANI - [BAEE06900X - BAEE06914G] - PRIMARIA VIA FANI - </t>
  </si>
  <si>
    <t>0710280334</t>
  </si>
  <si>
    <t>0730210352</t>
  </si>
  <si>
    <t xml:space="preserve">[TAIC85600C - TAAA856019] - INFANZIA RODARI - [TAIC85600C - TAAA85602A] - INFANZIA WALT DISNEY - </t>
  </si>
  <si>
    <t>0730210111</t>
  </si>
  <si>
    <t xml:space="preserve">[TAIC85600C - TAIC85600C] - IC GIANNI RODARI - [TAIC85600C - TAEE85601E] - PRIMARIA GIANNI RODARI - </t>
  </si>
  <si>
    <t>0710080209</t>
  </si>
  <si>
    <t xml:space="preserve">[FGIC821005 - FGEE821028] - PRIMARIA CORSO GIANNONE - </t>
  </si>
  <si>
    <t>0710462151</t>
  </si>
  <si>
    <t xml:space="preserve">[FGIC843002 - FGAA843042] - INFANZIA VIA LAURIOLA - </t>
  </si>
  <si>
    <t>0710462157</t>
  </si>
  <si>
    <t>0730261228</t>
  </si>
  <si>
    <t>COMUNE - SAVA</t>
  </si>
  <si>
    <t xml:space="preserve">[TAIC853001 - TAMM853012] - SEC I° GIOVANNI VIGESIMOTERZO - [TAIC853001 - TAIC853001] - IC - Giovanni XXIII - </t>
  </si>
  <si>
    <t>0750590530</t>
  </si>
  <si>
    <t>COMUNE - PARABITA</t>
  </si>
  <si>
    <t xml:space="preserve">[LEIC84600X - LEMM846011] - SEC I° S.TEN. G. DIMO - </t>
  </si>
  <si>
    <t>0750940291</t>
  </si>
  <si>
    <t>COMUNE - ZOLLINO</t>
  </si>
  <si>
    <t xml:space="preserve">[LEIC85500P - LEMM85502R] - SEC I° G.MARCONI - [LEIC85500P - LEEE85503V] - PRIMARIA VIA REGINA ELENA - </t>
  </si>
  <si>
    <t>0720290776</t>
  </si>
  <si>
    <t xml:space="preserve">[BATD04000G - BATD04000G] - ITC GAETANO SALVEMINI - [BATD04000G - BATD040501] - ITC GAETANO SALVEMINI (serale) - </t>
  </si>
  <si>
    <t>0720101469</t>
  </si>
  <si>
    <t>PROVINCIA - BITETTO</t>
  </si>
  <si>
    <t xml:space="preserve">[BARI040001 - BARI040056] - IPSIA L.SANTARELLA - [BAPS24000D - BAPS24000D] - LS E. AMALDI - </t>
  </si>
  <si>
    <t>0720040544</t>
  </si>
  <si>
    <t xml:space="preserve">[BAIC82100R - BAMM82101T] - SEC I° TOMMASO FIORE - </t>
  </si>
  <si>
    <t>0750380504</t>
  </si>
  <si>
    <t>COMUNE - LIZZANELLO</t>
  </si>
  <si>
    <t xml:space="preserve">[LEIC82800A - LEIC82800A] - IC LIZZANELLO - [LEIC82800A - LEMM82801B] - SEC I° C. DE GIORGI - </t>
  </si>
  <si>
    <t>0730020230</t>
  </si>
  <si>
    <t>COMUNE - CAROSINO</t>
  </si>
  <si>
    <t xml:space="preserve">[TAIC81100V - TAMM81101X] - SEC I° O.FLACCO - </t>
  </si>
  <si>
    <t>0710240481</t>
  </si>
  <si>
    <t>1100030388</t>
  </si>
  <si>
    <t xml:space="preserve">[BAEE070004 - BAAA070065] - INFANZIA A. DI BARI - [BAEE070004 - BAEE070026] - PRIMARIA A. DI BARI - </t>
  </si>
  <si>
    <t>0750220478</t>
  </si>
  <si>
    <t>COMUNE - COPERTINO</t>
  </si>
  <si>
    <t xml:space="preserve">[LEIC865009 - LEIC865009] - IC COPERTINO POLO 3 - [LEIC865009 - LEMM86501A] - SEC I° POLO 3 - [LEIC865009 - LEEE86503D] - PRIMARIA GIOVANNI XXIII - </t>
  </si>
  <si>
    <t>0720291562</t>
  </si>
  <si>
    <t xml:space="preserve">[BAIS01100A - BAPC01101N] - LC L. DA VINCI - </t>
  </si>
  <si>
    <t>0720110556</t>
  </si>
  <si>
    <t>PROVINCIA - BITONTO</t>
  </si>
  <si>
    <t xml:space="preserve">[BAPC18000X - BAPC18000X] - LC CARMINE SYLOS - </t>
  </si>
  <si>
    <t>0720200766</t>
  </si>
  <si>
    <t>PROVINCIA - CORATO</t>
  </si>
  <si>
    <t xml:space="preserve">[BAIS039006 - BASD039013] - ISA CORATO - [BAIS039006 - BAIS039006] - IIS - Federico II - [BAIS039006 - BARI03901T] - IPIA - Corato - [BAIS039006 - BARI039506] - IPIA - Corato (serale) - </t>
  </si>
  <si>
    <t>0720200635</t>
  </si>
  <si>
    <t xml:space="preserve">[BAIS054008 - BAPC05401G] - LC ALFREDO ORIANI - [BAIS054008 - BAIS054008] - IIS - Oriani-Tandoi - </t>
  </si>
  <si>
    <t>0720040773</t>
  </si>
  <si>
    <t>PROVINCIA - ALTAMURA</t>
  </si>
  <si>
    <t xml:space="preserve">[BATD02000A - BATD02000A] - ITC - Francesco Maria Genco - [BAIS02200R - BATF022019] - ITI GALILEO GALILEI - [BAPS200003 - BAPS200003] - LS FEDERICO II DI SVEVIA - [BAIS02200R - BATF02251P] - ITI GALILEO GALILEI (serale) - </t>
  </si>
  <si>
    <t>0720161178</t>
  </si>
  <si>
    <t>PROVINCIA - CASSANO DELLE MURGE</t>
  </si>
  <si>
    <t xml:space="preserve">[BAIS03100G - BAIS03100G] - IIS LEONARDO DA VINCI - [BAIS03100G - BAPS031023] - LS LEONARDO DA VINCI - [BAIS03100G - BATF031014] - ITI - Leonardo Da Vinci - </t>
  </si>
  <si>
    <t>0720270795</t>
  </si>
  <si>
    <t>PROVINCIA - MODUGNO</t>
  </si>
  <si>
    <t xml:space="preserve">[BAIS02900G - BAIS02900G] - IIS MODUGNO - [BAIS02900G - BATD029528] - ITC MODUGNO (serale) - [BAIS02900G - BATD02902V] - ITC MODUGNO - [BAIS02900G - BAPS029012] - LS - T. Fiore - </t>
  </si>
  <si>
    <t>0710290079</t>
  </si>
  <si>
    <t xml:space="preserve">[FGIC82900Q - FGAA82902N] - INFANZIA RIONE OCCIDENTALE - </t>
  </si>
  <si>
    <t>0750870406</t>
  </si>
  <si>
    <t xml:space="preserve">[LEIC86900L - LEIC86900L] - IC TREPUZZI POLO 1 - [LEIC86900L - LEEE86901P] - PRIMARIA VIA G.ELIA - </t>
  </si>
  <si>
    <t>0730210189</t>
  </si>
  <si>
    <t xml:space="preserve">[TAIC85500L - TAIC85500L] - IC GIOVANNI XXIII - </t>
  </si>
  <si>
    <t>0710010224</t>
  </si>
  <si>
    <t>COMUNE - ACCADIA</t>
  </si>
  <si>
    <t xml:space="preserve">[FGIC819005 - FGAA819012] - INFANZIA VIA GIORDANO - [FGIC819005 - FGEE819017] - PRIMARIA PADRE PIO - </t>
  </si>
  <si>
    <t>0750540356</t>
  </si>
  <si>
    <t>COMUNE - NOCIGLIA</t>
  </si>
  <si>
    <t xml:space="preserve">[LEIC8AH00Q - LEEE8AH03X] - Primaria - San Giovanni Bosco - </t>
  </si>
  <si>
    <t>0720270438</t>
  </si>
  <si>
    <t xml:space="preserve">[BAMM279007 - BAMM279A07] - Sec. I - F. Casavola (succ) - [BAEE12200G - BAEE12202N] - PRIMARIA GANDHI - </t>
  </si>
  <si>
    <t>0730030049</t>
  </si>
  <si>
    <t xml:space="preserve">[TAIC824001 - TAAA82403X] - INFANZIA DE AMICIS - [TAIC824001 - TAEE824013] - PRIMARIA DE AMICIS - </t>
  </si>
  <si>
    <t>0720170550</t>
  </si>
  <si>
    <t xml:space="preserve">[BAIC82700Q - BAMM82701R] - Sec.I - De Bellis - </t>
  </si>
  <si>
    <t>0720211191</t>
  </si>
  <si>
    <t>PROVINCIA - GIOIA DEL COLLE</t>
  </si>
  <si>
    <t xml:space="preserve">[BAIS05200L - BATF052015] - ITI - Galileo Galilei - [BAIS05200L - BATF05251E] - ITI - Galileo Galilei (serale) - </t>
  </si>
  <si>
    <t>0720110806</t>
  </si>
  <si>
    <t xml:space="preserve">[BATD220004 - BATD220004] - ITC VITALE GIORDANO - [BATD220004 - BATD22050D] - ITC VITALE GIORDANO (serale) - </t>
  </si>
  <si>
    <t>0720110686</t>
  </si>
  <si>
    <t xml:space="preserve">[BAPS12000B - BAPS12000B] - LS GALILEO GALILEI - </t>
  </si>
  <si>
    <t>0720041657</t>
  </si>
  <si>
    <t xml:space="preserve">[BAIS02200R - BAIS02200R] - IIS NERVI - GALILEI - [BAIS02200R - BATL02251V] - ITG PIER LUIGI NERVI (serale) - [BAIS02200R - BATL02201D] - ITG PIER LUIGI NERVI - </t>
  </si>
  <si>
    <t>0720240797</t>
  </si>
  <si>
    <t>PROVINCIA - GRUMO APPULA</t>
  </si>
  <si>
    <t xml:space="preserve">[BAIS02900G - BATD02901T] - ITC GRUMO APPULA - [BAIS02900G - BATD029517] - ITC GRUMO APPULA (serale) - </t>
  </si>
  <si>
    <t>0710290345</t>
  </si>
  <si>
    <t xml:space="preserve">[FGIC82900Q - FGIC82900Q] - IC DON MILANI - [FGIC82900Q - FGMM82901R] - SEC I° DON MILANI - </t>
  </si>
  <si>
    <t>0720430625</t>
  </si>
  <si>
    <t xml:space="preserve">[BAMM290002 - BAMM290002] - Sec. I - Gesmundo-Moro-Fiore - </t>
  </si>
  <si>
    <t>0720430480</t>
  </si>
  <si>
    <t xml:space="preserve">[BAEE167005 - BAEE167005] - DD DON PAPPAGALLO - [BAEE167005 - BAAA167055] - INFANZIA ESTRAM.MOLFETTA-BITONTO - [BAEE167005 - BAEE167016] - PRIMARIA DON PAPPAGALLO - </t>
  </si>
  <si>
    <t>0750112187</t>
  </si>
  <si>
    <t xml:space="preserve">[LEIC8AD00C - LEMM8AD01D] - SEC I° S.POMPILIO - M. PIRROTTI - [LEMM31000R - LECT708002] - SM - Campi Salentina - </t>
  </si>
  <si>
    <t>0750890451</t>
  </si>
  <si>
    <t xml:space="preserve">[LEIC82200B - LEMM82202D] - SEC I° VIA NINO BIXIO - </t>
  </si>
  <si>
    <t>0710130318</t>
  </si>
  <si>
    <t>COMUNE - CASALNUOVO MONTEROTARO</t>
  </si>
  <si>
    <t xml:space="preserve">[FGIC82300R - FGIC82300R] - IC MANDES - [FGIC82300R - FGMM82301T] - SEC I° GIOVANNI FERRUCCI - [FGIC82300R - FGEE82301V] - PRIMARIA G.MANDES - </t>
  </si>
  <si>
    <t>0720380724</t>
  </si>
  <si>
    <t xml:space="preserve">[BAEE15800A - BAAA158038] - INFANZIA FRANCESCO RUBINI - </t>
  </si>
  <si>
    <t>0720380726</t>
  </si>
  <si>
    <t>0750660540</t>
  </si>
  <si>
    <t>COMUNE - SALVE</t>
  </si>
  <si>
    <t xml:space="preserve">[LEIC803002 - LEIC803002] - IC SALVE - [LEIC803002 - LEMM803013] - SEC I° D. ALIGHIERI - </t>
  </si>
  <si>
    <t>0750510518</t>
  </si>
  <si>
    <t xml:space="preserve">[LEIC81300L - LEIC81300L] - IC MURO LECCESE - [LEIC81300L - LEMM81301N] - SEC I° T. SCHIPA - [LEIC81300L - LEEE81301P] - PRIMARIA VIA ARIMONDI - </t>
  </si>
  <si>
    <t>0720220582</t>
  </si>
  <si>
    <t>PROVINCIA - GIOVINAZZO</t>
  </si>
  <si>
    <t xml:space="preserve">[BAIS042002 - BARI04201N] - IPSIA GIOVINAZZO - [BAIS042002 - BAPC042019] - LC - Spinelli - </t>
  </si>
  <si>
    <t>0720011005</t>
  </si>
  <si>
    <t>PROVINCIA - ACQUAVIVA DELLE FONTI</t>
  </si>
  <si>
    <t xml:space="preserve">[BAPM05000B - BAPM05000B] - IM DON LORENZO MILANI - </t>
  </si>
  <si>
    <t>0720350467</t>
  </si>
  <si>
    <t xml:space="preserve">[BAIC87100T - BAAA87103R] - INFANZIA DON LORENZO MILANII - [BAIC87100T - BAEE871021] - PRIMARIA DON LORENZO MILANI - </t>
  </si>
  <si>
    <t>0750220479</t>
  </si>
  <si>
    <t xml:space="preserve">[LEIC86400D - LEIC86400D] - IC COPERTINO POLO 4 - [LEIC86400D - LEMM86401E] - SEC I° COPERTINO POLO 4 - </t>
  </si>
  <si>
    <t>0750221217</t>
  </si>
  <si>
    <t xml:space="preserve">[LEIC86400D - LEEE86401G] - PRIMARIA DON BOSCO - </t>
  </si>
  <si>
    <t>0720240159</t>
  </si>
  <si>
    <t>COMUNE - GRUMO APPULA</t>
  </si>
  <si>
    <t xml:space="preserve">[BAIC883004 - BAAA883033] - Infanzia - SS Medici - [BAIC883004 - BAEE883038] - Primaria - Via Verdi - </t>
  </si>
  <si>
    <t>0740160127</t>
  </si>
  <si>
    <t>COMUNE - SAN PIETRO VERNOTICO</t>
  </si>
  <si>
    <t xml:space="preserve">[BRIC82300E - BRIC82300E] - IC - San Pietro in Vernotico - [BRIC82300E - BRAA82301B] - INFANZIA R. DE SIMONE - [BRIC82300E - BREE82301L] - PRIMARIA DE SIMONE - </t>
  </si>
  <si>
    <t>0740160133</t>
  </si>
  <si>
    <t xml:space="preserve">[BRIC82300E - BRAA82303D] - INFANZIA ALCIDE DE GASPERI - [BRIC82300E - BREE82303P] - PRIMARIA ALCIDE DE GASPERI - </t>
  </si>
  <si>
    <t>0750760304</t>
  </si>
  <si>
    <t xml:space="preserve">[LEIC85500P - LEEE85501R] - PRIMARIA PIAZZA OSANNA - </t>
  </si>
  <si>
    <t>0750130270</t>
  </si>
  <si>
    <t>COMUNE - CAPRARICA DI LECCE</t>
  </si>
  <si>
    <t xml:space="preserve">[LEIC816004 - LEMM816037] - Sec.I - Caprarica di Lecce - [LEIC816004 - LEEE816038] - Primaria - Via Risorgimento - </t>
  </si>
  <si>
    <t>0710290337</t>
  </si>
  <si>
    <t xml:space="preserve">[FGIC86500V - FGMM86501X] - SEC I° MOZZILLO IACCARINO - </t>
  </si>
  <si>
    <t>0720380719</t>
  </si>
  <si>
    <t xml:space="preserve">[BAEE15700E - BAAA15702B] - INFANZIA G. BARILE - </t>
  </si>
  <si>
    <t>0710120409</t>
  </si>
  <si>
    <t xml:space="preserve">[FGIC806003 - FGAA80601X] - INFANZIA SCUOLA MATERNA - </t>
  </si>
  <si>
    <t>0750352275</t>
  </si>
  <si>
    <t>PROVINCIA - LECCE</t>
  </si>
  <si>
    <t xml:space="preserve">[LETE010002 - LETE010002] - ITAS GRAZIA DELEDDA - [LEIS04200R - LETL04201D] - ITG - Galileo Galilei - [LEIS04200R - LEIS04200R] - IIS - Costa-Galilei - [LEIS04200R - LETL04251V] - ITG - Galileo Galilei (serale) - </t>
  </si>
  <si>
    <t>0750610637</t>
  </si>
  <si>
    <t>PROVINCIA - POGGIARDO</t>
  </si>
  <si>
    <t xml:space="preserve">[LERH01000C - LERH010A0C] - IPSAR A. MORO (succ Poggiardo 1) - </t>
  </si>
  <si>
    <t>0730270315</t>
  </si>
  <si>
    <t>PROVINCIA - TARANTO</t>
  </si>
  <si>
    <t>A.4</t>
  </si>
  <si>
    <t xml:space="preserve">[TAIS024005 - TARI02401R] - IPSIA ARCHIMEDE - [TAIS024005 - TAIS024005] - IIS - Archimede - </t>
  </si>
  <si>
    <t>0730210351</t>
  </si>
  <si>
    <t xml:space="preserve">[TAIC85500L - TAAA85501D] - INFANZIA DON BOSCO/A - </t>
  </si>
  <si>
    <t>0730210190</t>
  </si>
  <si>
    <t xml:space="preserve">[TAIC85500L - TAEE85501P] - PRIMARIA GIOVANNI XXIII - </t>
  </si>
  <si>
    <t>0720240427</t>
  </si>
  <si>
    <t xml:space="preserve">[BAIC883004 - BAEE883027] - Primaria - Devitofrancesco - </t>
  </si>
  <si>
    <t>0740160211</t>
  </si>
  <si>
    <t xml:space="preserve">[BRIC82300E - BRMM82301G] - SEC I° DON MINZONI - </t>
  </si>
  <si>
    <t>0750350015</t>
  </si>
  <si>
    <t xml:space="preserve">[LEEE00400X - LEAA004061] - INFANZIA VIA CANTOBELLI - </t>
  </si>
  <si>
    <t>0710470128</t>
  </si>
  <si>
    <t xml:space="preserve">[FGIC847009 - FGAA847016] - INFANZIA CARLO COLLODI - </t>
  </si>
  <si>
    <t>0720210688</t>
  </si>
  <si>
    <t xml:space="preserve">[BAIS00200G - BAIS00200G] - IIS RICCIOTTO CANUDO - [BAIS00200G - BAPS002012] - LS RICCIOTTO CANUDO - </t>
  </si>
  <si>
    <t>0720060729</t>
  </si>
  <si>
    <t>PROVINCIA - BARI</t>
  </si>
  <si>
    <t xml:space="preserve">[BARF010006 - BARF010006] - IPSS S. DE LILLA - [BARF010006 - BARF01050G] - IPSS S. DE LILLA (serale) - </t>
  </si>
  <si>
    <t>0720010734</t>
  </si>
  <si>
    <t xml:space="preserve">[BAIS033007 - BAIS033007] - IIS ROSA LUXEMBURG - [BAIS033007 - BARF03301X] - IPSS ROSA LUXEMBURG - [BAIS033007 - BASL03301E] - LA - Acquaviva Delle Fonti - </t>
  </si>
  <si>
    <t>0720010792</t>
  </si>
  <si>
    <t xml:space="preserve">[BAIS026004 - BAIS026004] - IIS N. CHIARULLI - [BAIS026004 - BATD02651Q] - ITC COLAMONICO (serale) - [BAIS026004 - BATD02601A] - ITC COLAMONICO - </t>
  </si>
  <si>
    <t>0720410592</t>
  </si>
  <si>
    <t>COMUNE - SANTERAMO IN COLLE</t>
  </si>
  <si>
    <t xml:space="preserve">[BAMM282003 - BAMM282003] - Sec. I - Bosco-Netti - </t>
  </si>
  <si>
    <t>0730210266</t>
  </si>
  <si>
    <t>0740190520</t>
  </si>
  <si>
    <t>COMUNE - TORRE SANTA SUSANNA</t>
  </si>
  <si>
    <t xml:space="preserve">[BRIC805001 - BRAA80503X] - INFANZIA COLLODI - </t>
  </si>
  <si>
    <t>0720180503</t>
  </si>
  <si>
    <t>COMUNE - CELLAMARE</t>
  </si>
  <si>
    <t xml:space="preserve">[BAIC804003 - BAIC804003] - IC NICOLA RONCHI - [BAIC804003 - BAEE804015] - PRIMARIA N.RONCHI - </t>
  </si>
  <si>
    <t>0740090252</t>
  </si>
  <si>
    <t>COMUNE - LATIANO</t>
  </si>
  <si>
    <t xml:space="preserve">[BRIC83000N - BRMM83001P] - SEC I° CROCE-MONASTERIO - </t>
  </si>
  <si>
    <t>0740090250</t>
  </si>
  <si>
    <t>0720350237</t>
  </si>
  <si>
    <t xml:space="preserve">[BAIC87100T - BAAA87102Q] - INFANZIA DON TONINO BELLO - </t>
  </si>
  <si>
    <t>0710470133</t>
  </si>
  <si>
    <t xml:space="preserve">[FGIC847009 - FGAA847038] - INFANZIA NICOLAS GREEN - </t>
  </si>
  <si>
    <t>0750551108</t>
  </si>
  <si>
    <t>COMUNE - NOVOLI</t>
  </si>
  <si>
    <t xml:space="preserve">[LEIC84200L - LEAA84201D] - INFANZIA VIA MONTALE - </t>
  </si>
  <si>
    <t>0720410801</t>
  </si>
  <si>
    <t>PROVINCIA - SANTERAMO IN COLLE</t>
  </si>
  <si>
    <t xml:space="preserve">[BAIS01600D - BATD01601Q] - ITC NICOLA DELL`ANDRO - [BAIS01600D - BAPS01601X] - LS SANTERAMO IN COLLE - [BAIS01600D - BATD016504] - ITC NICOLA DELL`ANDRO (serale) - </t>
  </si>
  <si>
    <t>0720210812</t>
  </si>
  <si>
    <t>0720211129</t>
  </si>
  <si>
    <t>0720211192</t>
  </si>
  <si>
    <t>0720430710</t>
  </si>
  <si>
    <t>PROVINCIA - TERLIZZI</t>
  </si>
  <si>
    <t xml:space="preserve">[BAIS06700A - BARA06701A] - IPAA - Gennaro De Gemmis - [BAIS06700A - BARM06701D] - IPAM - Gennaro De Gemmis - </t>
  </si>
  <si>
    <t>0720430639</t>
  </si>
  <si>
    <t>0720161179</t>
  </si>
  <si>
    <t xml:space="preserve">[BAIS03100G - BAPC03101V] - LC PLATONE - </t>
  </si>
  <si>
    <t>0720061166</t>
  </si>
  <si>
    <t xml:space="preserve">[BAIS00800E - BATH00801E] - ITN F.CARACCIOLO - [BAIS00800E - BATH00850V] - ITN - F. Caracciolo (serale) - </t>
  </si>
  <si>
    <t>0720060536</t>
  </si>
  <si>
    <t xml:space="preserve">[BAIS047005 - BASD047012] - ISA PINO PASCALI - </t>
  </si>
  <si>
    <t>0720061170</t>
  </si>
  <si>
    <t xml:space="preserve">[BAIS06100B - BATD06101N] - ITC - Giulio Cesare - </t>
  </si>
  <si>
    <t>0720060672</t>
  </si>
  <si>
    <t xml:space="preserve">[BAPS05000A - BAPS05000A] - LS FERMI - </t>
  </si>
  <si>
    <t>0720060674</t>
  </si>
  <si>
    <t xml:space="preserve">[BAPS060001 - BAPS060001] - LS SALVEMINI - </t>
  </si>
  <si>
    <t>0720060655</t>
  </si>
  <si>
    <t xml:space="preserve">[BAPC150004 - BAPC150004] - LC SOCRATE - </t>
  </si>
  <si>
    <t>0720100701</t>
  </si>
  <si>
    <t>0720010745</t>
  </si>
  <si>
    <t>0720010748</t>
  </si>
  <si>
    <t xml:space="preserve">[BAIS033007 - BARF03301X] - IPSS ROSA LUXEMBURG - [BAIS033007 - BASL03301E] - LA - Acquaviva Delle Fonti - </t>
  </si>
  <si>
    <t>0720371535</t>
  </si>
  <si>
    <t>COMUNE - RUTIGLIANO</t>
  </si>
  <si>
    <t xml:space="preserve">[BAIC896006 - BAMM896017] - Sec.I - Alessandro Manzoni - </t>
  </si>
  <si>
    <t>0720410621</t>
  </si>
  <si>
    <t xml:space="preserve">[BAMM282003 - BAMM282A03] - Sec. I - Bosco-Netti (succ) - </t>
  </si>
  <si>
    <t>0720410622</t>
  </si>
  <si>
    <t>0750390109</t>
  </si>
  <si>
    <t>COMUNE - MAGLIE</t>
  </si>
  <si>
    <t xml:space="preserve">[LEEE03400Q - LEAA03404P] - Infanzia - Corso Cavour - </t>
  </si>
  <si>
    <t>0750920577</t>
  </si>
  <si>
    <t>COMUNE - VEGLIE</t>
  </si>
  <si>
    <t xml:space="preserve">[LEIC8AF004 - LEMM8AF015] - SEC I° DON INNOCENZO NEGRO - [LEIC8AG00X - LEMM8AG011] - Sec.I - Veglie - </t>
  </si>
  <si>
    <t>0750150287</t>
  </si>
  <si>
    <t>COMUNE - CARPIGNANO SALENTINO</t>
  </si>
  <si>
    <t xml:space="preserve">[LEIC81700X - LEAA817062] - Infanzia - Serrano - [LEIC81700X - LEEE817067] - Primaria - Via Martiri di Budapest - </t>
  </si>
  <si>
    <t>0750150464</t>
  </si>
  <si>
    <t xml:space="preserve">[LEIC81700X - LEMM817033] - Sec. I - Carpignano Salentino - [LEIC81700X - LEEE817056] - Primaria - Carpignano - </t>
  </si>
  <si>
    <t>0710440206</t>
  </si>
  <si>
    <t>COMUNE - ROSETO VALFORTORE</t>
  </si>
  <si>
    <t xml:space="preserve">[FGIC820009 - FGMM82003C] - SEC I° VIA D`AVANZO - [FGIC820009 - FGAA820038] - INFANZIA VIA G.B. DAVANZO - [FGIC820009 - FGEE82003D] - PRIMARIA ROSETO VALFORTORE - </t>
  </si>
  <si>
    <t>0740090088</t>
  </si>
  <si>
    <t xml:space="preserve">[BRIC83000N - BRAA83003L] - INFANZIA VIA BARACCA - </t>
  </si>
  <si>
    <t>0740090087</t>
  </si>
  <si>
    <t xml:space="preserve">[BRIC83000N - BRAA83002G] - INFANZIA VIA TRENTO - </t>
  </si>
  <si>
    <t>0740090195</t>
  </si>
  <si>
    <t xml:space="preserve">[BRIC83000N - BRIC83000N] - IC - LATIANO - [BRIC83000N - BREE83001Q] - PRIMARIA ERRICO - </t>
  </si>
  <si>
    <t>0720380703</t>
  </si>
  <si>
    <t xml:space="preserve">[BAEE15700E - BAAA15704D] - INFANZIA DOMENICO CANTATORE - </t>
  </si>
  <si>
    <t>0750380100</t>
  </si>
  <si>
    <t xml:space="preserve">[LEIC82800A - LEAA828017] - INFANZIA VIA MONTENEGRO - FRAZ.MERINE - </t>
  </si>
  <si>
    <t>0750072266</t>
  </si>
  <si>
    <t>COMUNE - ARNESANO</t>
  </si>
  <si>
    <t xml:space="preserve">[LEIC840001 - LEAA840041] - INFANZIA VIA BARSANTI - </t>
  </si>
  <si>
    <t>0750250106</t>
  </si>
  <si>
    <t>COMUNE - CURSI</t>
  </si>
  <si>
    <t xml:space="preserve">[LEIC81200R - LEAA81201N] - INFANZIA ANGELI DI SAN GIULIANO - [LEIC81200R - LEEE81201V] - PRIMARIA DON BOSCO - </t>
  </si>
  <si>
    <t>0720061198</t>
  </si>
  <si>
    <t>0720060715</t>
  </si>
  <si>
    <t xml:space="preserve">[BAIS03700E - BARC037A1D] - IPSC - Gorjux-Tridente (succ) - [BAIS03700E - BATF037013] - ITI - Raffaele Gorjux - </t>
  </si>
  <si>
    <t>0720060726</t>
  </si>
  <si>
    <t xml:space="preserve">[BAIS03700E - BARC03701D] - IPSC - Gorjux-Tridente - [BAIS03700E - BAIS03700E] - IIS - Gorjux-Tridente - </t>
  </si>
  <si>
    <t>0720010746</t>
  </si>
  <si>
    <t xml:space="preserve">[BAIS026004 - BARI02601Q] - IPSIA N.CHIARULLI - [BAIS026004 - BARI026515] - IPSIA N.CHIARULLI (serale) - [BAIS026004 - BATF02601L] - ITI ACQUAVIVA DELLE FONTI - </t>
  </si>
  <si>
    <t>0750350438</t>
  </si>
  <si>
    <t xml:space="preserve">[LEMM00600E - LEMM00600E] - SEC I° A. GRANDI - </t>
  </si>
  <si>
    <t>0750870407</t>
  </si>
  <si>
    <t xml:space="preserve">[LEIC86800R - LEEE86801V] - PRIMARIA ALESSANDRO CARRISI - </t>
  </si>
  <si>
    <t>0720410260</t>
  </si>
  <si>
    <t xml:space="preserve">[BAEE16300T - BAAA16301N] - INFANZIA VIA MONTEFREDDO - </t>
  </si>
  <si>
    <t>0720410477</t>
  </si>
  <si>
    <t xml:space="preserve">[BAEE16300T - BAEE16300T] - DD S.F.D`ASSISI - [BAEE16300T - BAEE16301V] - PRIMARIA S.F.D`ASSISI - </t>
  </si>
  <si>
    <t>0720320227</t>
  </si>
  <si>
    <t>COMUNE - NOICATTARO</t>
  </si>
  <si>
    <t xml:space="preserve">[BAIC840006 - BAAA840024] - INFANZIA VIA INDIPENDENZA - [BAIC840006 - BAAA840035] - INFANZIA VIA UNITA DITALIA - [BAIC840006 - BAAA840013] - INFANZIA VIA LIBERTA - </t>
  </si>
  <si>
    <t>0750220065</t>
  </si>
  <si>
    <t xml:space="preserve">[LEIC86400D - LEAA86401A] - INFANZIA FRA SILVESTRO DA COPERTINO - </t>
  </si>
  <si>
    <t>0740190143</t>
  </si>
  <si>
    <t xml:space="preserve">[BRIC805001 - BRAA80502V] - INFANZIA PADRE PIO - </t>
  </si>
  <si>
    <t>0750970769</t>
  </si>
  <si>
    <t>COMUNE - PORTO CESAREO</t>
  </si>
  <si>
    <t xml:space="preserve">[LEIC831006 - LEAA831013] - INFANZIA I NUCLEO - </t>
  </si>
  <si>
    <t>0740090196</t>
  </si>
  <si>
    <t xml:space="preserve">[BRIC83000N - BREE83002R] - PRIMARIA BARTOLO LONGO - </t>
  </si>
  <si>
    <t>0740090199</t>
  </si>
  <si>
    <t>1100072158</t>
  </si>
  <si>
    <t>COMUNE - SAN FERDINANDO DI PUGLIA</t>
  </si>
  <si>
    <t xml:space="preserve">[FGIC871006 - FGMM871017] - Sec. I - Giovanni XXIII - [FGIC855008 - FGMM855019] - Sec. I - Seconda Scuola Media - [FGIC871006 - FGIC871006] - IC - Giovanni XXIII - </t>
  </si>
  <si>
    <t>0750060034</t>
  </si>
  <si>
    <t>COMUNE - ARADEO</t>
  </si>
  <si>
    <t xml:space="preserve">[LEIC810005 - LEAA810023] - INFANZIA VIA DI SALVO - </t>
  </si>
  <si>
    <t>0750101705</t>
  </si>
  <si>
    <t>COMUNE - CALIMERA</t>
  </si>
  <si>
    <t xml:space="preserve">[LEIC816004 - LEEE816016] - PRIMARIA SOTTOTENENTE R. SPRO` - </t>
  </si>
  <si>
    <t>0750351227</t>
  </si>
  <si>
    <t xml:space="preserve">[LEIS04400C - LETD04401P] - ITC - Francesco Calasso - [LEIS04400C - LEPS04401V] - LS - Francesco Calasso - [LEIS04400C - LEIS04400C] - IIS - Francesco Calasso - </t>
  </si>
  <si>
    <t>0720410757</t>
  </si>
  <si>
    <t xml:space="preserve">[BAIS01600D - BAIS01600D] - IIS SANTERAMO IN COLLE - [BAIS01600D - BARI016015] - IPSIA SANTERAMO IN COLLE - [BAIS01600D - BARI01650D] - IPSIA SANTERAMO IN COLLE (serale) - </t>
  </si>
  <si>
    <t>0720411177</t>
  </si>
  <si>
    <t>0720060810</t>
  </si>
  <si>
    <t xml:space="preserve">[BAIS04900R - BATE04901E] - ITAS ELENA DI SAVOIA - [BAIS04900R - BAIS04900R] - IIS - Savoia-Calamandrei - </t>
  </si>
  <si>
    <t>0750350247</t>
  </si>
  <si>
    <t xml:space="preserve">[LEEE00500Q - LEEE00500Q] - DD V CIRCOLO - LECCE - [LEEE00500Q - LEEE00501R] - PRIMARIA L. TEMPESTA - </t>
  </si>
  <si>
    <t>0750351613</t>
  </si>
  <si>
    <t xml:space="preserve">[LEEE00500Q - LEAA00502L] - INFANZIA VIA OFANTO - [LEEE00500Q - LEEE00501R] - PRIMARIA L. TEMPESTA - </t>
  </si>
  <si>
    <t>0720370246</t>
  </si>
  <si>
    <t xml:space="preserve">[BAIC896006 - BAAA896013] - Infanzia - Papa Giovanni Paolo II - </t>
  </si>
  <si>
    <t>0720371534</t>
  </si>
  <si>
    <t>0720370616</t>
  </si>
  <si>
    <t>0720371666</t>
  </si>
  <si>
    <t xml:space="preserve">[BAIC897002 - BAAA897031] - Infanzia - Via Madonna delle Grazie - </t>
  </si>
  <si>
    <t>0720410258</t>
  </si>
  <si>
    <t xml:space="preserve">[BAEE162002 - BAAA16201T] - INFANZIA VIA ROMITA - </t>
  </si>
  <si>
    <t>0720410261</t>
  </si>
  <si>
    <t xml:space="preserve">[BAEE16300T - BAAA16302P] - INFANZIA VIA QUASIMODO - [BAEE16300T - BAAA16303Q] - INFANZIA VIA QUASIMODO II - </t>
  </si>
  <si>
    <t>0720410259</t>
  </si>
  <si>
    <t xml:space="preserve">[BAEE162002 - BAEE162002] - DD HERO PARADISO - [BAEE162002 - BAAA16202V] - INFANZIA HERO PARADISO - [BAEE162002 - BAEE162013] - PRIMARIA HERO PARADISO - [BAEE162002 - BAAA16203X] - INFANZIA HERO PARADISO II - </t>
  </si>
  <si>
    <t>0750160469</t>
  </si>
  <si>
    <t>COMUNE - CASARANO</t>
  </si>
  <si>
    <t xml:space="preserve">[LEIC861002 - LEIC861002] - IC CASARANO POLO 3 - [LEIC861002 - LEMM861013] - SEC I° CASARANO POLO 3 - [LEIC861002 - LEEE861014] - PRIMARIA CASARANO - POLO N. 3 - </t>
  </si>
  <si>
    <t>0750190474</t>
  </si>
  <si>
    <t>COMUNE - CASTRIGNANO DEL CAPO</t>
  </si>
  <si>
    <t xml:space="preserve">[LEIC824003 - LEMM824036] - Sec. I - Galileo Galilei - </t>
  </si>
  <si>
    <t>0740092147</t>
  </si>
  <si>
    <t xml:space="preserve">[BRIC83000N - BRAA83001E] - INFANZIA VIA DALMAZIA - </t>
  </si>
  <si>
    <t>0740090566</t>
  </si>
  <si>
    <t xml:space="preserve">[BRIC83000N - BRAA83004N] - INFANZIA VIA TRIESTE - </t>
  </si>
  <si>
    <t>0740090197</t>
  </si>
  <si>
    <t>0740090198</t>
  </si>
  <si>
    <t>0750850404</t>
  </si>
  <si>
    <t>COMUNE - TAVIANO</t>
  </si>
  <si>
    <t xml:space="preserve">[LEIC8AA001 - LEIC8AA001] - IC - TAVIANO - [LEIC8AA001 - LEEE8AA013] - PRIMARIA A. MORO - </t>
  </si>
  <si>
    <t>0750930223</t>
  </si>
  <si>
    <t>COMUNE - VERNOLE</t>
  </si>
  <si>
    <t xml:space="preserve">[LEIC85600E - LEAA85602C] - INFANZIA ZONA 167 - </t>
  </si>
  <si>
    <t>0710020208</t>
  </si>
  <si>
    <t>COMUNE - ALBERONA</t>
  </si>
  <si>
    <t xml:space="preserve">[FGIC820009 - FGAA820027] - INFANZIA VIA STRIZZI - </t>
  </si>
  <si>
    <t>0730050234</t>
  </si>
  <si>
    <t>COMUNE - FAGGIANO</t>
  </si>
  <si>
    <t xml:space="preserve">[TAIC81200P - TAMM81203T] - SEC I° SHKANDERBEG - </t>
  </si>
  <si>
    <t>0720210650</t>
  </si>
  <si>
    <t xml:space="preserve">[BAIS00200G - BAPC00201V] - LC PUBLIO VIRGILIO MARONE - </t>
  </si>
  <si>
    <t>0720060828</t>
  </si>
  <si>
    <t xml:space="preserve">[BAIS06600E - BATL066017] - ITG VIVANTE - PITAGORA - </t>
  </si>
  <si>
    <t>0720370308</t>
  </si>
  <si>
    <t xml:space="preserve">[BAIC897002 - BAAA89702X] - Infanzia - Via Giampaolo - </t>
  </si>
  <si>
    <t>0720320608</t>
  </si>
  <si>
    <t xml:space="preserve">[BAIC840006 - BAMM840017] - SEC I° N.PENDE - </t>
  </si>
  <si>
    <t>0720460778</t>
  </si>
  <si>
    <t xml:space="preserve">[BAEE17800G - BAEE17800G] - DD GIOVANNI XXIII - [BAEE17800G - BAEE17801L] - PRIMARIA GIOVANNI XXIII - </t>
  </si>
  <si>
    <t>0720460623</t>
  </si>
  <si>
    <t xml:space="preserve">[BAEE17700Q - BAEE17700Q] - DD S.G.BOSCO - [BAEE17700Q - BAAA17705Q] - INFANZIA EDIFICIO SAN GIOVANNI BOSCO - [BAEE17700Q - BAEE17701R] - PRIMARIA S.G.BOSCO - </t>
  </si>
  <si>
    <t>0720241476</t>
  </si>
  <si>
    <t xml:space="preserve">[BAIC883004 - BAAA883022] - Infanzia - Rione Ringo-Vecchia Bari - </t>
  </si>
  <si>
    <t>0740092156</t>
  </si>
  <si>
    <t>0720380720</t>
  </si>
  <si>
    <t xml:space="preserve">[BAEE15700E - BAAA15703C] - INFANZIA C. COLLODI - </t>
  </si>
  <si>
    <t>0720020366</t>
  </si>
  <si>
    <t>COMUNE - ADELFIA</t>
  </si>
  <si>
    <t xml:space="preserve">[BAIC83400V - BAIC83400V] - IC - Via Vittorio Veneto - [BAIC83400V - BAEE834011] - PRIMARIA A. MORO - </t>
  </si>
  <si>
    <t>0720021280</t>
  </si>
  <si>
    <t xml:space="preserve">[BAIC83500P - BAIC83500P] - IC - Giovanni Falcone - [BAIC83500P - BAEE83501R] - PRIMARIA GIOVANNI FALCONE - </t>
  </si>
  <si>
    <t>0720061173</t>
  </si>
  <si>
    <t xml:space="preserve">[BAIS04900R - BATD049013] - ITC CALAMANDREI - [BAIS04900R - BARH049011] - IPSAR - Piero Calamandrei - </t>
  </si>
  <si>
    <t>0720060523</t>
  </si>
  <si>
    <t>0750351201</t>
  </si>
  <si>
    <t xml:space="preserve">[LEEE07100P - LEEE07100P] - DD II CIRCOLO - LECCE - [LEEE07100P - LEEE07101Q] - PRIMARIA E.DE AMICIS - </t>
  </si>
  <si>
    <t>0720361152</t>
  </si>
  <si>
    <t>0720360613</t>
  </si>
  <si>
    <t xml:space="preserve">[BAIC859007 - BAMM859018] - SEC I° STEFANO DA PUTIGNANO - </t>
  </si>
  <si>
    <t>0720360614</t>
  </si>
  <si>
    <t xml:space="preserve">[BAIC85800B - BAMM85801C] - SEC I° PARINI - </t>
  </si>
  <si>
    <t>0720410476</t>
  </si>
  <si>
    <t xml:space="preserve">[BAEE162002 - BAEE162024] - PRIMARIA UMBERTO I - </t>
  </si>
  <si>
    <t>0730280095</t>
  </si>
  <si>
    <t>COMUNE - TORRICELLA</t>
  </si>
  <si>
    <t xml:space="preserve">[TAIC80600B - TAEE80602E] - PRIMARIA MARUGGI - </t>
  </si>
  <si>
    <t>0720361124</t>
  </si>
  <si>
    <t xml:space="preserve">[BAIC85800B - BAIC85800B] - IC - Minzele-Parrini - [BAIC85800B - BAEE85801D] - Primaria - G. Minzele - </t>
  </si>
  <si>
    <t>0750300309</t>
  </si>
  <si>
    <t xml:space="preserve">[LEIC894009 - LEIC894009] - IC - GALATONE POLO 1 - [LEIC894009 - LEEE89401B] - PRIMARIA DON L. MILANI - </t>
  </si>
  <si>
    <t>0750970534</t>
  </si>
  <si>
    <t xml:space="preserve">[LEIC831006 - LEIC831006] - IC PORTOCESAREO - [LEIC831006 - LEMM831017] - SEC I° DON RUA - </t>
  </si>
  <si>
    <t>0720060772</t>
  </si>
  <si>
    <t xml:space="preserve">[BAIS062007 - BATD06202E] - ITC - Domenico Romanazzi - [BAIS062007 - BATD06252X] - ITC - Domenico Romanazzi (serale) - [BAIS062007 - BAIS062007] - IIS - Domenico Romanazzi - [BAIS062007 - BAPS06201N] - LS - Domenico Romanazzi - </t>
  </si>
  <si>
    <t>0720310692</t>
  </si>
  <si>
    <t>PROVINCIA - NOCI</t>
  </si>
  <si>
    <t xml:space="preserve">[BAIS05200L - BAPS052013] - LS - Leonardo Da Vinci - [BAIC83700A - BAMM83701B] - SEC I° GALLO - [BAIS05200L - BAIS05200L] - IIS - Da Vinci-Galilei - </t>
  </si>
  <si>
    <t>0750351104</t>
  </si>
  <si>
    <t xml:space="preserve">[LEEE00500Q - LEAA00505Q] - Infanzia - Via Vecchia Frigole - </t>
  </si>
  <si>
    <t>1100072179</t>
  </si>
  <si>
    <t xml:space="preserve">[FGIC855008 - FGIC855008] - IC - Edmondo De Amicis - [FGIC855008 - FGAA85507B] - Infanzia - Piazza Lopez - [FGIC855008 - FGEE85503C] - Primaria - Edmondo De Amicis - </t>
  </si>
  <si>
    <t>1100072204</t>
  </si>
  <si>
    <t xml:space="preserve">[FGIC871006 - FGAA871068] - Infanzia - Via Donizetti - [FGIC871006 - FGEE871029] - Primaria - Pasculli - </t>
  </si>
  <si>
    <t>0750850565</t>
  </si>
  <si>
    <t xml:space="preserve">[LEIC8AA001 - LEMM8AA012] - SEC I° A. DE BLASI - </t>
  </si>
  <si>
    <t>0740050740</t>
  </si>
  <si>
    <t xml:space="preserve">[BRIC820003 - BRIC820003] - IC - Cisternino - [BRIC820003 - BREE820015] - PRIMARIA VIA ROMA - </t>
  </si>
  <si>
    <t>0720360241</t>
  </si>
  <si>
    <t xml:space="preserve">[BAIC859007 - BAIC859007] - IC - De Gasperi-Da Putignano - [BAIC85800B - BAIC85800B] - IC - Minzele-Parrini - </t>
  </si>
  <si>
    <t>0750300429</t>
  </si>
  <si>
    <t xml:space="preserve">[LEIC895005 - LEIC895005] - IC - GALATONE POLO 2 - [LEIC895005 - LEEE895017] - PRIMARIA GIOVANNI XXIII - [LEIC895005 - LEMM895016] - Sec.I - Via Principe Di Piemonte - </t>
  </si>
  <si>
    <t>0710580169</t>
  </si>
  <si>
    <t>COMUNE - TROIA</t>
  </si>
  <si>
    <t xml:space="preserve">[FGIC85800Q - FGAA85804Q] - INFANZIA VIA A. MORO - </t>
  </si>
  <si>
    <t>0720060513</t>
  </si>
  <si>
    <t xml:space="preserve">[BAIS03700E - BATD03701R] - ITC VIVANTE - PITAGORA - [BAIS03700E - BATD037516] - ITC VIVANTE - PITAGORA (serale) - </t>
  </si>
  <si>
    <t>0720270176</t>
  </si>
  <si>
    <t xml:space="preserve">[BAEE12200G - BAAA12201B] - INFANZIA CARLO COLLODI - </t>
  </si>
  <si>
    <t>0750650176</t>
  </si>
  <si>
    <t>COMUNE - SALICE SALENTINO</t>
  </si>
  <si>
    <t xml:space="preserve">[LEIC85100B - LEAA851018] - INFANZIA VIA MANZONI - </t>
  </si>
  <si>
    <t>0750970425</t>
  </si>
  <si>
    <t xml:space="preserve">[LEIC831006 - LEEE831018] - PRIMARIA VIA ROSSINI - </t>
  </si>
  <si>
    <t>0750170470</t>
  </si>
  <si>
    <t xml:space="preserve">[LEIC85600E - LEMM85602L] - SEC I° G.GALILEI - [LEIC85600E - LEEE85605R] - PRIMARIA VIA CODACCI PISANELLI - </t>
  </si>
  <si>
    <t>1100072188</t>
  </si>
  <si>
    <t xml:space="preserve">[FGIC855008 - FGAA85509D] - Infanzia - Via Brodolini - [FGIC871006 - FGAA871057] - Infanzia - Viale Ofanto - </t>
  </si>
  <si>
    <t>0750350018</t>
  </si>
  <si>
    <t xml:space="preserve">[LEEE00100C - LEAA00108G] - INFANZIA PIAZZA PARTIGIANI - </t>
  </si>
  <si>
    <t>0750350010</t>
  </si>
  <si>
    <t xml:space="preserve">[LEIC8AE008 - LEAA8AE026] - INFANZIA VIA CASAVOLA - </t>
  </si>
  <si>
    <t>0750350008</t>
  </si>
  <si>
    <t xml:space="preserve">[LEIC8AE008 - LEAA8AE037] - INFANZIA VIA ESTRAFALLACES - </t>
  </si>
  <si>
    <t>0750350016</t>
  </si>
  <si>
    <t xml:space="preserve">[LEEE00500Q - LEAA00502L] - INFANZIA VIA OFANTO - </t>
  </si>
  <si>
    <t>0720251327</t>
  </si>
  <si>
    <t xml:space="preserve">[BAIC83100B - BAAA83104B] - INFANZIA VIA CINQUENOCI - [BAIC83100B - BAEE83103G] - PRIMARIA GIUSEPPE GUARELLA - </t>
  </si>
  <si>
    <t>0720251585</t>
  </si>
  <si>
    <t xml:space="preserve">[BAIC83100B - BAAA831029] - INFANZIA C.DA S.MARCO - [BAIC83100B - BAEE83102E] - PRIMARIA GIACINTA - </t>
  </si>
  <si>
    <t>0750130038</t>
  </si>
  <si>
    <t xml:space="preserve">[LEIC816004 - LEAA816033] - Infanzia - Corso Europa - </t>
  </si>
  <si>
    <t>0750800070</t>
  </si>
  <si>
    <t>COMUNE - STERNATIA</t>
  </si>
  <si>
    <t xml:space="preserve">[LEIC85500P - LEMM85503T] - SEC I° STERNATIA - [LEIC85500P - LEEE85502T] - PRIMARIA VIA B. ANCORA - </t>
  </si>
  <si>
    <t>0750460329</t>
  </si>
  <si>
    <t>COMUNE - MIGGIANO</t>
  </si>
  <si>
    <t xml:space="preserve">[LEIC83500D - LEIC83500D] - IC MIGGIANO - [LEIC83500D - LEEE83501G] - PRIMARIA VIA G. MAZZINI - </t>
  </si>
  <si>
    <t>0750351395</t>
  </si>
  <si>
    <t xml:space="preserve">[LEEE00500Q - LEEE00501R] - PRIMARIA L. TEMPESTA - </t>
  </si>
  <si>
    <t>0750350011</t>
  </si>
  <si>
    <t xml:space="preserve">[LEIC8AE008 - LEAA8AE015] - INFANZIA VIA SOZY CARAFA - [LEIC8AE008 - LEEE8AE02B] - PRIMARIA Armando Diaz - </t>
  </si>
  <si>
    <t>0730220114</t>
  </si>
  <si>
    <t>COMUNE - PULSANO</t>
  </si>
  <si>
    <t xml:space="preserve">[TAIC86700V - TAAA86701Q] - INFANZIA VIA ADIGE - </t>
  </si>
  <si>
    <t>0710280059</t>
  </si>
  <si>
    <t>A.6</t>
  </si>
  <si>
    <t xml:space="preserve">[FGIC827004 - FGIC827004] - IC EX MANZONI - [FGIC827004 - FGAA827022] - Infanzia - Piazza di Vagno - [FGIC827004 - FGMM827015] - Sec. I - Alessandro Manzoni - [FGIC827004 - FGEE827027] - Primaria - Radice - </t>
  </si>
  <si>
    <t>0710240293</t>
  </si>
  <si>
    <t xml:space="preserve">[FGIC85700X - FGMM857011] - SEC I° ZINGARELLI NICOLA - </t>
  </si>
  <si>
    <t>0720290449</t>
  </si>
  <si>
    <t xml:space="preserve">[BAIC854004 - BAIC854004] - IC - Don Cosimo Anzollini - [BAIC854004 - BAEE854027] - PRIMARIA DON AZZOLLINI - </t>
  </si>
  <si>
    <t>1100100388</t>
  </si>
  <si>
    <t>COMUNE - TRINITAPOLI</t>
  </si>
  <si>
    <t xml:space="preserve">[FGIC87500D - FGAA87501A] - INFANZIA PADRE GIUSEPPE LEONE - </t>
  </si>
  <si>
    <t>1100100435</t>
  </si>
  <si>
    <t xml:space="preserve">[FGEE099004 - FGAA099065] - INFANZIA G. RODARI - </t>
  </si>
  <si>
    <t>0710240192</t>
  </si>
  <si>
    <t xml:space="preserve">[FGIC877005 - FGAA877034] - INFANZIA VIA PETRUCCI - [FGIC877005 - FGEE877039] - PRIMARIA VIA PETRUCCI - [FGIC877005 - FGMM877016] - Sec.I - Altamura - </t>
  </si>
  <si>
    <t>0740071313</t>
  </si>
  <si>
    <t>COMUNE - FASANO</t>
  </si>
  <si>
    <t xml:space="preserve">[BREE02200R - BREE02200R] - DD COLLODI - [BREE02200R - BREE02201T] - PRIMARIA COLLODI - </t>
  </si>
  <si>
    <t>0720380717</t>
  </si>
  <si>
    <t>1100100386</t>
  </si>
  <si>
    <t xml:space="preserve">[FGIC87500D - FGEE87501G] - PRIMARIA PADRE GIUSEPPE M. LEONE - </t>
  </si>
  <si>
    <t>1100030553</t>
  </si>
  <si>
    <t xml:space="preserve">[BAMM29100T - BAMM29100T] - Sec. I - Battisti - Ferraris - </t>
  </si>
  <si>
    <t>1100031371</t>
  </si>
  <si>
    <t xml:space="preserve">[BAEE06900X - BAAA06904V] - INFANZIA VIA XXV APRILE - [BAEE06900X - BAEE06912D] - PRIMARIA DON TONINO BELLO - </t>
  </si>
  <si>
    <t>0720391252</t>
  </si>
  <si>
    <t>COMUNE - SAMMICHELE DI BARI</t>
  </si>
  <si>
    <t xml:space="preserve">[BAIC80500V - BAIC80500V] - IC SAMMICHELE DI BARI - [BAIC80500V - BAMM80501X] - SEC I° GRADODANTE ALIGHIERI - </t>
  </si>
  <si>
    <t>1100031021</t>
  </si>
  <si>
    <t xml:space="preserve">[BAEE070004 - BAEE070004] - DD S.GIOVANNI BOSCO - [BAEE070004 - BAEE070048] - PRIMARIA V.AMANDO VESCOVO - </t>
  </si>
  <si>
    <t>1100031030</t>
  </si>
  <si>
    <t xml:space="preserve">[BAMM29100T - BAMM29100T] - Sec. I - Battisti - Ferraris - [BAMM301007 - BACT70400X] - SM - Cesare Battisti - </t>
  </si>
  <si>
    <t>1100031038</t>
  </si>
  <si>
    <t>1100031048</t>
  </si>
  <si>
    <t>0720380721</t>
  </si>
  <si>
    <t xml:space="preserve">[BAMM281007 - BAMM281A07] - SEC I° COTUGNO (succ) - </t>
  </si>
  <si>
    <t>0720240798</t>
  </si>
  <si>
    <t xml:space="preserve">[BAIC883004 - BAMM883015] - SEC I° GIOVANNI XXIII - </t>
  </si>
  <si>
    <t>0720291472</t>
  </si>
  <si>
    <t xml:space="preserve">[BAPM02000G - BAPM02000G] - IM VITO FORNARI - </t>
  </si>
  <si>
    <t>0720291670</t>
  </si>
  <si>
    <t xml:space="preserve">[BAIS042002 - BARM042015] - IPAM - Amerigo Vespucci - [BAIS042002 - BAIS042002] - IIS - Amerigo Vespucci - [BAIS042002 - BARM04251E] - IPIAM - Molfetta (serale) - [BAIS042002 - BATH042012] - ITN - Molfetta - </t>
  </si>
  <si>
    <t>0720110824</t>
  </si>
  <si>
    <t xml:space="preserve">[BAIS06700A - BATF067518] - ITI ALESSANDRO VOLTA (serale) - [BAIS06700A - BATF06701V] - ITI ALESSANDRO VOLTA - [BAIS06700A - BAIS06700A] - IIS - Volta-DeGemmis - </t>
  </si>
  <si>
    <t>0720200781</t>
  </si>
  <si>
    <t xml:space="preserve">[BATD09000L - BATD09000L] - ITC PADRE A.M. TANNOIA - [BATD09000L - BATD090502] - ITC PADRE A.M. TANNOIA (serale) - </t>
  </si>
  <si>
    <t>0720280596</t>
  </si>
  <si>
    <t>COMUNE - MOLA DI BARI</t>
  </si>
  <si>
    <t xml:space="preserve">[BAMM25700A - BAMM25700A] - SEC I° L. TANZI - </t>
  </si>
  <si>
    <t>0720241475</t>
  </si>
  <si>
    <t xml:space="preserve">[BAIC883004 - BAAA883044] - Infanzia - Madonna delle Grazie - </t>
  </si>
  <si>
    <t>0720110718</t>
  </si>
  <si>
    <t xml:space="preserve">[BAIS06700A - BARA06702B] - IPAA - Gennaro De Gemmis - [BAIS06700A - BATA067027] - ITA - Bitonto - </t>
  </si>
  <si>
    <t>0750882232</t>
  </si>
  <si>
    <t>PROVINCIA - TRICASE</t>
  </si>
  <si>
    <t xml:space="preserve">[LEIS01400L - LEPC01401X] - LC TRICASE - </t>
  </si>
  <si>
    <t>0750721244</t>
  </si>
  <si>
    <t>PROVINCIA - SANTA CESAREA TERME</t>
  </si>
  <si>
    <t xml:space="preserve">[LERH01000C - LERH01000C] - IPSAR A. MORO - [LERH01000C - LERH01050T] - IPSAR A. MORO (serale) - </t>
  </si>
  <si>
    <t>0720060740</t>
  </si>
  <si>
    <t xml:space="preserve">[BARH01000N - BARH01000N] - IPSAR A. PEROTTI - [BARH01000N - BARH010503] - IPSAR A. PEROTTI (serale) - </t>
  </si>
  <si>
    <t>0720061168</t>
  </si>
  <si>
    <t xml:space="preserve">[BAIS05900B - BATD05901N] - ITC - Marco Polo - [BAIS05900B - BAPS05901T] - LS - Marco Polo - [BAIS05900B - BAIS05900B] - IIS - Marco Polo - </t>
  </si>
  <si>
    <t>0720350236</t>
  </si>
  <si>
    <t xml:space="preserve">[BAIC87100T - BAIC87100T] - IC - San Giovanni Bosco - [BAIC87100T - BAEE87101X] - PRIMARIA S.G.BOSCO - [BAIC87100T - BAMM87101V] - Sec.I - II Gruppo - </t>
  </si>
  <si>
    <t>0720060661</t>
  </si>
  <si>
    <t xml:space="preserve">[BAPM010001 - BAPM010001] - IM G. BIANCHI DOTTULA - </t>
  </si>
  <si>
    <t>0740011742</t>
  </si>
  <si>
    <t>PROVINCIA - BRINDISI</t>
  </si>
  <si>
    <t xml:space="preserve">[BRPS09000V - BRPS09000V] - LS - Fermi-Monticelli - </t>
  </si>
  <si>
    <t>1100030079</t>
  </si>
  <si>
    <t xml:space="preserve">[BAEE06900X - BAEE06900X] - DD PROF.ARC.CAPUTI - [BAEE06900X - BAAA06904V] - INFANZIA VIA XXV APRILE - [BAEE06900X - BAEE069011] - PRIMARIA PROF.ARC.CAPUTI - </t>
  </si>
  <si>
    <t>0750391075</t>
  </si>
  <si>
    <t xml:space="preserve">[LEIC82100G - LEMM82102N] - Sec. I - Via Alessandro Manzoni - </t>
  </si>
  <si>
    <t>0720060657</t>
  </si>
  <si>
    <t xml:space="preserve">[BAIS063003 - BATF06301G] - ITI - Guglielmo Marconi - [BAIS063003 - BATF063511] - ITI - Guglielmo Marconi (serale) - [BAIS063003 - BAPS06301D] - LS - Guglielmo Marconi - [BAIS063003 - BAIS063003] - IIS - Guglielmo Marconi - </t>
  </si>
  <si>
    <t>1100030075</t>
  </si>
  <si>
    <t xml:space="preserve">[BAEE06900X - BAEE069011] - PRIMARIA PROF.ARC.CAPUTI - </t>
  </si>
  <si>
    <t>1100031010</t>
  </si>
  <si>
    <t xml:space="preserve">[BAEE068004 - BAEE068015] - PRIMARIA DE AMICIS - </t>
  </si>
  <si>
    <t>0720061659</t>
  </si>
  <si>
    <t xml:space="preserve">[BAIS03200B - BARI032013] - IPSIA ETTORE MAJORANA - [BAIS03200B - BARH03201G] - IPSAR SAN PAOLO - </t>
  </si>
  <si>
    <t>0720030368</t>
  </si>
  <si>
    <t>COMUNE - ALBEROBELLO</t>
  </si>
  <si>
    <t xml:space="preserve">[BAIC820001 - BAAA82003X] - INFANZIA SPIRITO SANTO - [BAIC820001 - BAEE820035] - PRIMARIA P. TREVISANI - </t>
  </si>
  <si>
    <t>0720060787</t>
  </si>
  <si>
    <t xml:space="preserve">[BATD13000T - BATD13000T] - ITC LENOCI - [BATD13000T - BATD130507] - ITC LENOCI (serale) - </t>
  </si>
  <si>
    <t>0750060035</t>
  </si>
  <si>
    <t xml:space="preserve">[LEIC810005 - LEAA810034] - INFANZIA VIA SERENI - [LEIC810005 - LEEE810039] - PRIMARIA Edmondo De Amicis - </t>
  </si>
  <si>
    <t>1100030386</t>
  </si>
  <si>
    <t xml:space="preserve">[BAEE068004 - BAEE068004] - DD DE AMICIS - [BAEE068004 - BAEE068015] - PRIMARIA DE AMICIS - </t>
  </si>
  <si>
    <t>0750350700</t>
  </si>
  <si>
    <t xml:space="preserve">[LEIS03400T - LETF03401A] - ITI - Enrico Fermi - [LEIS03400T - LEIS03400T] - IIS - Enrico Fermi - [LEIS03400T - LEPS034018] - LS - Enrico Fermi - </t>
  </si>
  <si>
    <t>0740010145</t>
  </si>
  <si>
    <t>COMUNE - BRINDISI</t>
  </si>
  <si>
    <t xml:space="preserve">[BRIC83500R - BREE835031] - PRIMARIA LIVIO TEMPESTA - </t>
  </si>
  <si>
    <t>0740010014</t>
  </si>
  <si>
    <t xml:space="preserve">[BRIC817007 - BRAA817014] - INFANZIA VIA P.LONGOBARDI - </t>
  </si>
  <si>
    <t>0750220063</t>
  </si>
  <si>
    <t xml:space="preserve">[LEIC86400D - LEAA86402B] - INFANZIA VIA CASOLE - </t>
  </si>
  <si>
    <t>0740010001</t>
  </si>
  <si>
    <t xml:space="preserve">[BRIC81400Q - BRAA81402N] - INFANZIA VIA OFANTO - </t>
  </si>
  <si>
    <t>0740010146</t>
  </si>
  <si>
    <t xml:space="preserve">[BRIC83500R - BRAA83503Q] - INFANZIA MONTESSORI - </t>
  </si>
  <si>
    <t>0740010013</t>
  </si>
  <si>
    <t xml:space="preserve">[BRIC817007 - BRAA817025] - Infanzia - Sant`Antonio Casale - </t>
  </si>
  <si>
    <t>0740010150</t>
  </si>
  <si>
    <t xml:space="preserve">[BRIC81400Q - BRAA81404Q] - Infanzia - Via dei Salici - </t>
  </si>
  <si>
    <t>0740010517</t>
  </si>
  <si>
    <t xml:space="preserve">[BRIC81600B - BRAA816029] - INFANZIA F. APORTI - </t>
  </si>
  <si>
    <t>0740010018</t>
  </si>
  <si>
    <t xml:space="preserve">[BRIC81600B - BRAA816018] - INFANZIA SORELLE AGAZZI - </t>
  </si>
  <si>
    <t>0740010577</t>
  </si>
  <si>
    <t xml:space="preserve">[BRIC81600B - BRAA81603A] - INFANZIA SANTA RITA - </t>
  </si>
  <si>
    <t>0720061662</t>
  </si>
  <si>
    <t xml:space="preserve">[BAIS03200B - BARI032013] - IPSIA ETTORE MAJORANA - </t>
  </si>
  <si>
    <t>0740031817</t>
  </si>
  <si>
    <t>PROVINCIA - CEGLIE MESSAPICA</t>
  </si>
  <si>
    <t xml:space="preserve">[BRIS006001 - BRRI00601L] - IPSIA CEGLIE M MESSAPICA - </t>
  </si>
  <si>
    <t>0750350019</t>
  </si>
  <si>
    <t xml:space="preserve">[LEIC882003 - LEAA882021] - INFANZIA VIA ROMA - </t>
  </si>
  <si>
    <t>0730240269</t>
  </si>
  <si>
    <t>COMUNE - SAN GIORGIO IONICO</t>
  </si>
  <si>
    <t xml:space="preserve">[TAIC80400Q - TAIC80400Q] - IC G.PASCOLI - [TAIC80400Q - TAMM80401R] - SEC I° G.PASCOLI - </t>
  </si>
  <si>
    <t>0750300493</t>
  </si>
  <si>
    <t xml:space="preserve">[LEIC894009 - LEMM89401A] - SEC I° A. DE FERRARIS - </t>
  </si>
  <si>
    <t>0750070235</t>
  </si>
  <si>
    <t xml:space="preserve">[LEIC840001 - LEMM840023] - SEC I° V. MANCA - [LEIC840001 - LEEE840046] - PRIMARIA VIA F.BARACCA - </t>
  </si>
  <si>
    <t>0750630032</t>
  </si>
  <si>
    <t>COMUNE - RACALE</t>
  </si>
  <si>
    <t xml:space="preserve">[LEIC85700A - LEAA85704A] - INFANZIA VIA MARSALA - </t>
  </si>
  <si>
    <t>0710240181</t>
  </si>
  <si>
    <t xml:space="preserve">[FGIC86000Q - FGEE86001T] - PRIMARIA DE AMICIS - [FGIC86000Q - FGIC86000Q] - IC - De Amicis-Altamura - [FGIC86000Q - FGAA86002N] - Infanzia - Edmondo De Amicis - </t>
  </si>
  <si>
    <t>0750650540</t>
  </si>
  <si>
    <t>0750140362</t>
  </si>
  <si>
    <t>COMUNE - CARMIANO</t>
  </si>
  <si>
    <t xml:space="preserve">[LEIC88600A - LEEE88601C] - PRIMARIA VIA STAZIONE - </t>
  </si>
  <si>
    <t>0740130118</t>
  </si>
  <si>
    <t>COMUNE - SAN DONACI</t>
  </si>
  <si>
    <t xml:space="preserve">[BRIC80200D - BRAA80205E] - Infanzia - Via Umberto I - </t>
  </si>
  <si>
    <t>0710041904</t>
  </si>
  <si>
    <t xml:space="preserve">[FGIC86800A - FGAA868017] - Infanzia - Albero Azzurro - [FGIC86800A - FGEE86804G] - Primaria - Padre Pio - </t>
  </si>
  <si>
    <t>0740040208</t>
  </si>
  <si>
    <t>COMUNE - CELLINO SAN MARCO</t>
  </si>
  <si>
    <t xml:space="preserve">[BRIC80200D - BRAA80201A] - INFANZIA IST.COMPRENSIVO - [BRIC80200D - BREE80201G] - PRIMARIA CELLINO SAN MARCO - </t>
  </si>
  <si>
    <t>0710240856</t>
  </si>
  <si>
    <t xml:space="preserve">[FGPS040004 - FGPS040004] - LS GUGLIELMO MARCONI - </t>
  </si>
  <si>
    <t>0730270004</t>
  </si>
  <si>
    <t>COMUNE - TARANTO</t>
  </si>
  <si>
    <t xml:space="preserve">[TAIC845002 - TAMM845013] - SEC I° BATTISTI - [TAIC845002 - TAAA845031] - INFANZIA VIA ACTON - [TAIC845002 - TAEE845036] - PRIMARIA VIA ACTON - </t>
  </si>
  <si>
    <t>0730270223</t>
  </si>
  <si>
    <t xml:space="preserve">[TAIC80300X - TAIC80300X] - IC PIRANDELLO - [TAIC80300X - TAMM803011] - SEC I° PIRANDELLO - [TAMM128006 - TACT706008] - SM - Pirandello - </t>
  </si>
  <si>
    <t>0750060456</t>
  </si>
  <si>
    <t xml:space="preserve">[LEIC810005 - LEIC810005] - IC ARADEO - [LEIC810005 - LEMM810016] - SEC I° ARADEO - </t>
  </si>
  <si>
    <t>0710240467</t>
  </si>
  <si>
    <t xml:space="preserve">[FGIS051005 - FGTD05102C] - ITC P. GIANNONE - [FGMM15400A - FGCT70900B] - CPIA - Foggia 1 - [FGIS051005 - FGIS051005] - IIS - Giannone-Masi - [FGIS051005 - FGTD05150Q] - ITC P. GIANNONE (serale) - </t>
  </si>
  <si>
    <t>0730080243</t>
  </si>
  <si>
    <t>COMUNE - GROTTAGLIE</t>
  </si>
  <si>
    <t xml:space="preserve">[TAIC84100P - TAMM84101Q] - SEC I° DON L. STURZO - [TAMM128006 - TACT70400L] - SM - Don Luigi Struzo - </t>
  </si>
  <si>
    <t>0750380099</t>
  </si>
  <si>
    <t xml:space="preserve">[LEIC82800A - LEAA828028] - INFANZIA VIA BELLINI - </t>
  </si>
  <si>
    <t>0750030024</t>
  </si>
  <si>
    <t xml:space="preserve">[LEIC8AL00L - LEAA8AL01D] - INFANZIA VIA S. PANCRAZIO - </t>
  </si>
  <si>
    <t>0750750552</t>
  </si>
  <si>
    <t>COMUNE - SOGLIANO CAVOUR</t>
  </si>
  <si>
    <t xml:space="preserve">[LEIC823007 - LEMM823029] - SEC I° G. PALAMA - [LEIC823007 - LEEE82304C] - PRIMARIA VIA VITTORIO VENETO - </t>
  </si>
  <si>
    <t>0710240972</t>
  </si>
  <si>
    <t>0710240973</t>
  </si>
  <si>
    <t>0710240974</t>
  </si>
  <si>
    <t>0750290487</t>
  </si>
  <si>
    <t>COMUNE - GALATINA</t>
  </si>
  <si>
    <t xml:space="preserve">[LEIC89300D - LEMM89301E] - SEC I° G. PASCOLI - </t>
  </si>
  <si>
    <t>0730240117</t>
  </si>
  <si>
    <t xml:space="preserve">[TAEE08300V - TAAA08302Q] - INFANZIA COSTANTINOPOLI - [TAEE08300V - TAAA08304T] - INFANZIA PIER DELLA FRANCESCA - [TAEE08300V - TAEE083032] - PRIMARIA DE GASPERI - </t>
  </si>
  <si>
    <t>0740020909</t>
  </si>
  <si>
    <t>COMUNE - CAROVIGNO</t>
  </si>
  <si>
    <t xml:space="preserve">[BRIC818003 - BRMM818A14] - Sec. I° - Morelli (succ Cavallo) - </t>
  </si>
  <si>
    <t>0740020235</t>
  </si>
  <si>
    <t>0750380318</t>
  </si>
  <si>
    <t xml:space="preserve">[LEIC82800A - LEMM82801B] - SEC I° C. DE GIORGI - </t>
  </si>
  <si>
    <t>0710370029</t>
  </si>
  <si>
    <t>COMUNE - PANNI</t>
  </si>
  <si>
    <t xml:space="preserve">[FGIC81600N - FGEE81602R] - PRIMARIA PANNI - [FGIC81600N - FGMM81601P] - SEC I° PANNI - </t>
  </si>
  <si>
    <t>0730270354</t>
  </si>
  <si>
    <t xml:space="preserve">[TAIC845002 - TAIC845002] - IC - VIOLA - [TAIC845002 - TAAA84502X] - INFANZIA ZARA - [TAIC845002 - TAEE845014] - PRIMARIA VIOLA - </t>
  </si>
  <si>
    <t>0750290492</t>
  </si>
  <si>
    <t xml:space="preserve">[LEIC887006 - LEAA887024] - INFANZIA VIA ORAZIO - FRAZ. COLLEMETO - [LEIC887006 - LEMM887017] - Sec. I - Collemeto - </t>
  </si>
  <si>
    <t>0750290308</t>
  </si>
  <si>
    <t xml:space="preserve">[LEIC888002 - LEIC888002] - IC Galatina II Polo - [LEIC888002 - LEEE888025] - PRIMARIA G.MARTINEZ - </t>
  </si>
  <si>
    <t>0740171708</t>
  </si>
  <si>
    <t xml:space="preserve">[BRIC82200P - BRMM82201Q] - SEC I° BUONSANTO - </t>
  </si>
  <si>
    <t>0740030172</t>
  </si>
  <si>
    <t>COMUNE - CEGLIE MESSAPICA</t>
  </si>
  <si>
    <t xml:space="preserve">[BRIC82800N - BRIC82800N] - IC - Edmondo De Amicis - [BRIC82800N - BREE82801Q] - PRIMARIA DE AMICIS - </t>
  </si>
  <si>
    <t>0740030176</t>
  </si>
  <si>
    <t xml:space="preserve">[BRIC82800N - BRMM82801P] - SEC I° G.PASCOLI - </t>
  </si>
  <si>
    <t>0740030174</t>
  </si>
  <si>
    <t xml:space="preserve">[BRIC82900D - BRIC82900D] - IC - CEGLIE MASSAPICA - [BRIC82900D - BRAA82903C] - INFANZIA PIAZZA REPUBBLICA - [BRIC82900D - BRAA82901A] - INFANZIA VIA CAPPUCCINI - [BRIC82900D - BREE82901G] - PRIMARIA G.BOSCO - </t>
  </si>
  <si>
    <t>0710120033</t>
  </si>
  <si>
    <t xml:space="preserve">[FGIC806003 - FGEE806015] - PRIMARIA CARPINO - </t>
  </si>
  <si>
    <t>0750520690</t>
  </si>
  <si>
    <t xml:space="preserve">[LEIS02600V - LEIS02600V] - IIS VANONI - [LEIS02600V - LETD026015] - ITC VANONI - [LEIS02600V - LETD02650D] - ITC VANONI (serale) - [LEIS02600V - LETL02601G] - ITG NARDO` - </t>
  </si>
  <si>
    <t>0710600498</t>
  </si>
  <si>
    <t xml:space="preserve">[FGIS00400G - FGIS00400G] - IIS LORENZO FAZZINI - [FGIS00400G - FGTN00402R] - ITN VIESTE - [FGIS00400G - FGPS004012] - LS VIESTE - [FGIS00400G - FGTD00401T] - ITC VINCENZO GIULIANI - [FGIS00400G - FGTD004517] - ITC VINCENZO GIULIANI (serale) - </t>
  </si>
  <si>
    <t>0750290303</t>
  </si>
  <si>
    <t xml:space="preserve">[LEIC89300D - LEIC89300D] - IC - GALATINA POLO 3 - [LEIC89300D - LEAA89301A] - INFANZIA Via Spoleto - [LEIC89300D - LEEE89301G] - PRIMARIA VIA SPOLETO - RIONE ITALIA - </t>
  </si>
  <si>
    <t>0740030173</t>
  </si>
  <si>
    <t xml:space="preserve">[BRIC82900D - BREE82902L] - PRIMARIA GIOVANNI XXIII - </t>
  </si>
  <si>
    <t>0750022269</t>
  </si>
  <si>
    <t>PROVINCIA - ALESSANO</t>
  </si>
  <si>
    <t xml:space="preserve">[LEIS003006 - LETF00301P] - ITI SALVEMINI - </t>
  </si>
  <si>
    <t>0730270335</t>
  </si>
  <si>
    <t xml:space="preserve">[TAIS038003 - TATF03801G] - ITI - Augusto Righi - [TAIS038003 - TATF038511] - ITI - Augusto Righi (serale) - [TAIS038003 - TAPS03801D] - LS - Augusto Righi - [TAIS038003 - TAIS038003] - IIS - Augusto Righi - </t>
  </si>
  <si>
    <t>0710240182</t>
  </si>
  <si>
    <t xml:space="preserve">[FGIC877005 - FGAA877023] - INFANZIA PASCOLI - [FGIC877005 - FGEE877028] - PRIMARIA PASCOLI - </t>
  </si>
  <si>
    <t>0750290489</t>
  </si>
  <si>
    <t xml:space="preserve">[LEIC89300D - LEMM89301E] - SEC I° G. PASCOLI - [LEMM31000R - LECT70900T] - SM - Galatina - </t>
  </si>
  <si>
    <t>0750290491</t>
  </si>
  <si>
    <t xml:space="preserve">[LEIC888002 - LEEE888014] - PRIMARIA VIA DEGLI ASTRONAUTI - [LEIC888002 - LEMM888013] - Sec. I - Noha - </t>
  </si>
  <si>
    <t>0750290301</t>
  </si>
  <si>
    <t xml:space="preserve">[LEIC887006 - LEEE887029] - PRIMARIA PIAZZA ITALIA - </t>
  </si>
  <si>
    <t>0750290082</t>
  </si>
  <si>
    <t xml:space="preserve">[LEIC888002 - LEAA88801V] - INFANZIA ZONA 167 - COMPARTO S. ANTONIO - </t>
  </si>
  <si>
    <t>0730240119</t>
  </si>
  <si>
    <t xml:space="preserve">[TAIC80400Q - TAAA80401L] - INFANZIA DA VINCI - </t>
  </si>
  <si>
    <t>0730240201</t>
  </si>
  <si>
    <t xml:space="preserve">[TAIC80400Q - TAEE80402V] - PRIMARIA NESCA - </t>
  </si>
  <si>
    <t>0740030035</t>
  </si>
  <si>
    <t xml:space="preserve">[BRIC82800N - BRAA82803L] - INFANZIA VIA MATERA - </t>
  </si>
  <si>
    <t>0740030034</t>
  </si>
  <si>
    <t xml:space="preserve">[BRIC82800N - BRAA82802G] - INFANZIA VIA SALERNO - </t>
  </si>
  <si>
    <t>0740030037</t>
  </si>
  <si>
    <t xml:space="preserve">[BRIC82900D - BRAA82902B] - INFANZIA COLLODI - </t>
  </si>
  <si>
    <t>0740030236</t>
  </si>
  <si>
    <t xml:space="preserve">[BRIC82900D - BRMM82901E] - Sec.I - Leonardo Da Vinci - </t>
  </si>
  <si>
    <t>0750221098</t>
  </si>
  <si>
    <t xml:space="preserve">[LEIC867001 - LEAA86703X] - INFANZIA VIA MOGADISCIO - </t>
  </si>
  <si>
    <t>0710370028</t>
  </si>
  <si>
    <t xml:space="preserve">[FGIC81600N - FGAA81602G] - INFANZIA VIA GRAMSCI - [FGIC81600N - FGEE81602R] - PRIMARIA PANNI - [FGIC81600N - FGMM81601P] - SEC I° PANNI - </t>
  </si>
  <si>
    <t>0750290083</t>
  </si>
  <si>
    <t xml:space="preserve">[LEIC888002 - LEAA88802X] - INFANZIA VIA VALLE DAOSTA - </t>
  </si>
  <si>
    <t>0740030033</t>
  </si>
  <si>
    <t xml:space="preserve">[BRIC82800N - BRAA82801E] - INFANZIA FRATELLI GRIMM - </t>
  </si>
  <si>
    <t>0750610532</t>
  </si>
  <si>
    <t>COMUNE - POGGIARDO</t>
  </si>
  <si>
    <t xml:space="preserve">[LEIC88000B - LEIC88000B] - IC POGGIARDO - [LEIC88000B - LEMM88001C] - SEC I° VIA MONTEGRAPPA - </t>
  </si>
  <si>
    <t>0750290080</t>
  </si>
  <si>
    <t xml:space="preserve">[LEIC89300D - LEAA89302B] - INFANZIA Via San Lazzaro - </t>
  </si>
  <si>
    <t>0710472290</t>
  </si>
  <si>
    <t xml:space="preserve">[FGIC847009 - FGMM84701A] - Sec. I° - Via Compagnoni - </t>
  </si>
  <si>
    <t>0750220064</t>
  </si>
  <si>
    <t xml:space="preserve">[LEIC867001 - LEAA86701T] - INFANZIA VIA DON MINZONI - </t>
  </si>
  <si>
    <t>0730150292</t>
  </si>
  <si>
    <t>PROVINCIA - MASSAFRA</t>
  </si>
  <si>
    <t xml:space="preserve">[TAIS02800C - TAPS02801V] - LS D.DE RUGGIERI - [TAIS02800C - TAIS02800C] - IIS - D. De Ruggeri - </t>
  </si>
  <si>
    <t>1100090488</t>
  </si>
  <si>
    <t>COMUNE - TRANI</t>
  </si>
  <si>
    <t xml:space="preserve">[BAEE175004 - BAEE175004] - DD IV CIRCOLO - TRANI - </t>
  </si>
  <si>
    <t>1100090272</t>
  </si>
  <si>
    <t xml:space="preserve">[BAEE175004 - BAAA17501X] - INFANZIA NICOLA FABIANO - </t>
  </si>
  <si>
    <t>0730080242</t>
  </si>
  <si>
    <t xml:space="preserve">[TAIC85900X - TAMM859011] - SEC I° PIGNATELLI - [TAIC85900X - TAIC85900X] - IC - Pignatelli - </t>
  </si>
  <si>
    <t>0750290079</t>
  </si>
  <si>
    <t xml:space="preserve">[LEIC89300D - LEAA89301A] - INFANZIA Via Spoleto - </t>
  </si>
  <si>
    <t>0750660023</t>
  </si>
  <si>
    <t xml:space="preserve">[LEIC803002 - LEAA80301V] - INFANZIA VIA PROVINCIALE - </t>
  </si>
  <si>
    <t>0750292314</t>
  </si>
  <si>
    <t>PROVINCIA - GALATINA</t>
  </si>
  <si>
    <t xml:space="preserve">[LEIS04900G - LETD04901T] - ITC - Michele Laporta - [LEIS04900G - LEIS04900G] - IIS - Laporta-Falcone-Borsellino - </t>
  </si>
  <si>
    <t>0710290078</t>
  </si>
  <si>
    <t xml:space="preserve">[FGIC86600P - FGIC86600P] - IC - Ungaretti-Madre Teresa di Calcutta - [FGIC86600P - FGAA86603N] - INFANZIA VIA D. ALIGHIERI - [FGIC86600P - FGAA86602L] - INFANZIA VIA MIRAMARE - [FGIC86600P - FGEE86601R] - PRIMARIA QUARTO - </t>
  </si>
  <si>
    <t>1100090279</t>
  </si>
  <si>
    <t xml:space="preserve">[BAEE175004 - BAAA175021] - INFANZIA MARIA MONTESSORI - </t>
  </si>
  <si>
    <t>0710320157</t>
  </si>
  <si>
    <t>COMUNE - MONTELEONE DI PUGLIA</t>
  </si>
  <si>
    <t xml:space="preserve">[FGIC819005 - FGMM819038] - SEC I° MANZONI ALESSANDRO - [FGIC819005 - FGAA819034] - INFANZIA RIONE PAGLIA - [FGIC819005 - FGEE819039] - PRIMARIA VIA RIONE PAGLIA - </t>
  </si>
  <si>
    <t>0750352271</t>
  </si>
  <si>
    <t xml:space="preserve">[LETD08000R - LETD08000R] - ITC ADRIANO OLIVETTI - </t>
  </si>
  <si>
    <t>0720290201</t>
  </si>
  <si>
    <t xml:space="preserve">[BAIC882008 - BAAA882037] - INFANZIA EDMONDO DE AMICIS - </t>
  </si>
  <si>
    <t>0750660257</t>
  </si>
  <si>
    <t xml:space="preserve">[LEIC803002 - LEEE803014] - PRIMARIA ANTONIO CORCIULO - </t>
  </si>
  <si>
    <t>0730170260</t>
  </si>
  <si>
    <t>COMUNE - MONTEMESOLA</t>
  </si>
  <si>
    <t xml:space="preserve">[TAIC810003 - TAMM810025] - SEC I° G.PASCOLI - </t>
  </si>
  <si>
    <t>0750920220</t>
  </si>
  <si>
    <t xml:space="preserve">[LEIC8AF004 - LEAA8AF011] - INFANZIA GIOVANNI RODARI - </t>
  </si>
  <si>
    <t>0750920219</t>
  </si>
  <si>
    <t xml:space="preserve">[LEIC8AF004 - LEAA8AF022] - INFANZIA GIOVANNI RODARI - </t>
  </si>
  <si>
    <t>0730240198</t>
  </si>
  <si>
    <t>0730240197</t>
  </si>
  <si>
    <t>0730240200</t>
  </si>
  <si>
    <t>0730240203</t>
  </si>
  <si>
    <t>0730030231</t>
  </si>
  <si>
    <t xml:space="preserve">[TAIC860004 - TAMM860015] - SEC I° GIOVINAZZI - </t>
  </si>
  <si>
    <t>0750770212</t>
  </si>
  <si>
    <t>COMUNE - SPECCHIA</t>
  </si>
  <si>
    <t xml:space="preserve">[LEIC80400T - LEAA80403R] - INFANZIA MARIA MONTESSORI - </t>
  </si>
  <si>
    <t>0720041023</t>
  </si>
  <si>
    <t xml:space="preserve">[BAEE04500B - BAAA045028] - INFANZIA G.B. CASTELLI - </t>
  </si>
  <si>
    <t>0730240199</t>
  </si>
  <si>
    <t>0720140401</t>
  </si>
  <si>
    <t>COMUNE - CAPURSO</t>
  </si>
  <si>
    <t xml:space="preserve">[BAIC82300C - BAIC82300C] - IC - San Giovanni Bosco - [BAIC82300C - BAEE82301E] - PRIMARIA S.G. BOSCO - </t>
  </si>
  <si>
    <t>0720200128</t>
  </si>
  <si>
    <t>COMUNE - CORATO</t>
  </si>
  <si>
    <t xml:space="preserve">[BAIC88000L - BAIC88000L] - IC - Cifarelli-Santarella - [BAIC88000L - BAEE88001P] - PRIMARIA F.CIFARELLI - </t>
  </si>
  <si>
    <t>0710270052</t>
  </si>
  <si>
    <t>COMUNE - LESINA</t>
  </si>
  <si>
    <t xml:space="preserve">[FGIC82500C - FGAA82502A] - INFANZIA VIA ROSSINI - </t>
  </si>
  <si>
    <t>0720200414</t>
  </si>
  <si>
    <t xml:space="preserve">[BAIC868002 - BAIC868002] - IC -Tattoli-De Gasperi - [BAIC868002 - BAEE868014] - PRIMARIA DON F. TATTOLI - </t>
  </si>
  <si>
    <t>0710520271</t>
  </si>
  <si>
    <t>COMUNE - SANT`AGATA DI PUGLIA</t>
  </si>
  <si>
    <t xml:space="preserve">[FGIC819005 - FGAA819023] - INFANZIA CORSO VOLPE - [FGIC819005 - FGEE819028] - PRIMARIA GIOVANNI XXIII - </t>
  </si>
  <si>
    <t>0750220595</t>
  </si>
  <si>
    <t>PROVINCIA - COPERTINO</t>
  </si>
  <si>
    <t>C.2</t>
  </si>
  <si>
    <t>0750640170</t>
  </si>
  <si>
    <t>COMUNE - RUFFANO</t>
  </si>
  <si>
    <t>0730041791</t>
  </si>
  <si>
    <t>PROVINCIA - CRISPIANO</t>
  </si>
  <si>
    <t>0720040047</t>
  </si>
  <si>
    <t>0720060016</t>
  </si>
  <si>
    <t xml:space="preserve">[BAIC80600P - BAIC80600P] - IC FALCONE-BORSELLINO - [BAIC80600P - BAMM80601Q] - SEC I° FALCONE-BORSELLINO - [BAIC80600P - BAAA80601G] - INFANZIA P. BORSELLINO - [BAIC80600P - BAEE80602T] - PRIMARIA G. FALCONE - </t>
  </si>
  <si>
    <t>1100050083</t>
  </si>
  <si>
    <t>COMUNE - MARGHERITA DI SAVOIA</t>
  </si>
  <si>
    <t>0750351507</t>
  </si>
  <si>
    <t xml:space="preserve">[LEIC8AE008 - LEEE8AE01A] - PRIMARIA CASERMETTE - </t>
  </si>
  <si>
    <t>1100040104</t>
  </si>
  <si>
    <t>COMUNE - CANOSA DI PUGLIA</t>
  </si>
  <si>
    <t>0730030042</t>
  </si>
  <si>
    <t>0750711322</t>
  </si>
  <si>
    <t xml:space="preserve">[LEIC82700E - LEEE82703P] - PRIMARIA GRAZIA DELEDDA - </t>
  </si>
  <si>
    <t>0750350009</t>
  </si>
  <si>
    <t>0720290185</t>
  </si>
  <si>
    <t>0730030041</t>
  </si>
  <si>
    <t>0720390619</t>
  </si>
  <si>
    <t>C.1</t>
  </si>
  <si>
    <t xml:space="preserve">[BAIC80500V - BAAA80501Q] - INFANZIA VIA REPUBBLICA - </t>
  </si>
  <si>
    <t>0750520347</t>
  </si>
  <si>
    <t>COMUNE - NARDÒ</t>
  </si>
  <si>
    <t>0750870206</t>
  </si>
  <si>
    <t>0750200228</t>
  </si>
  <si>
    <t xml:space="preserve">[LEIC80000E - LEAA80001B] - INFANZIA VIA C.BATTISTI - </t>
  </si>
  <si>
    <t>0720401614</t>
  </si>
  <si>
    <t>COMUNE - SANNICANDRO DI BARI</t>
  </si>
  <si>
    <t xml:space="preserve">[BAIC832007 - BAAA832025] - INFANZIA CALAMBRA - </t>
  </si>
  <si>
    <t>0750690389</t>
  </si>
  <si>
    <t>COMUNE - SAN DONATO DI LECCE</t>
  </si>
  <si>
    <t xml:space="preserve">[LEIC853003 - LEMM853025] - Sec. I - Giovanni Pascoli - [LEIC853003 - LEEE853037] - Primaria - Via Giuseppe Verdi - </t>
  </si>
  <si>
    <t>0710561095</t>
  </si>
  <si>
    <t xml:space="preserve">[FGIS044002 - FGTD044029] - ITC TOMMASO LECCISOTTI - [FGIS044002 - FGRC044011] - IPSCT TORREMAGGIORE - </t>
  </si>
  <si>
    <t>0720060358</t>
  </si>
  <si>
    <t xml:space="preserve">[BAIC88600G - BAIC88600G] - IC - Japigia 2-Torre a Mare - [BAIC88600G - BAEE88601N] - PRIMARIA GIANNI RODARI - </t>
  </si>
  <si>
    <t>1100030070</t>
  </si>
  <si>
    <t>0720180310</t>
  </si>
  <si>
    <t>0750390608</t>
  </si>
  <si>
    <t>PROVINCIA - MAGLIE</t>
  </si>
  <si>
    <t>0750350251</t>
  </si>
  <si>
    <t xml:space="preserve">[LEIC89200N - LEAA89201E] - INFANZIA FRIGOLE - [LEIC89200N - LEEE89201Q] - PRIMARIA FRIGOLE - </t>
  </si>
  <si>
    <t>0750902216</t>
  </si>
  <si>
    <t>PROVINCIA - UGENTO</t>
  </si>
  <si>
    <t xml:space="preserve">[LEIS017004 - LERH017018] - IPSAR F. BOTTAZZI - [LEIS017004 - LERH01750L] - IPSAR - F. Bottazzi (serale) - </t>
  </si>
  <si>
    <t>0750870570</t>
  </si>
  <si>
    <t>0730070241</t>
  </si>
  <si>
    <t>COMUNE - GINOSA</t>
  </si>
  <si>
    <t xml:space="preserve">[TAIC80500G - TAIC80500G] - IC R.LEONE - [TAIC80500G - TAMM80501L] - SEC I° R.LEONE - [TAIC80500G - TAEE80501N] - PRIMARIA BOSCHETTI ALBERTI - </t>
  </si>
  <si>
    <t>0750780554</t>
  </si>
  <si>
    <t>COMUNE - SPONGANO</t>
  </si>
  <si>
    <t xml:space="preserve">[LEIC88000B - LEMM88004G] - Sec. I - Spongano - </t>
  </si>
  <si>
    <t>0710440207</t>
  </si>
  <si>
    <t>0750870207</t>
  </si>
  <si>
    <t>0750840564</t>
  </si>
  <si>
    <t xml:space="preserve">[LEIC88900T - LEMM88901V] - Sec. I - Via Negrelli - </t>
  </si>
  <si>
    <t>0750420508</t>
  </si>
  <si>
    <t>COMUNE - MATINO</t>
  </si>
  <si>
    <t xml:space="preserve">[LEIC8AC00L - LEMM8AC01N] - SEC I° D. ALIGHIERI - </t>
  </si>
  <si>
    <t>1100030758</t>
  </si>
  <si>
    <t>0720380725</t>
  </si>
  <si>
    <t xml:space="preserve">[BAEE15800A - BAAA15807C] - INFANZIA C.ANDERSEN - </t>
  </si>
  <si>
    <t>0750680388</t>
  </si>
  <si>
    <t>COMUNE - SAN CESARIO DI LECCE</t>
  </si>
  <si>
    <t xml:space="preserve">[LEIC853003 - LEEE853026] - PRIMARIA G. B. SAPONARO - </t>
  </si>
  <si>
    <t>0710511911</t>
  </si>
  <si>
    <t xml:space="preserve">[FGMM148003 - FGMM148A03] - Sec. I - Petrarca (succ. Padre Pio) - </t>
  </si>
  <si>
    <t>0730030038</t>
  </si>
  <si>
    <t xml:space="preserve">[TAIC860004 - TAAA860011] - INFANZIA COLLODI - </t>
  </si>
  <si>
    <t>1100030074</t>
  </si>
  <si>
    <t>1100030078</t>
  </si>
  <si>
    <t xml:space="preserve">[BAEE07100X - BAAA07101Q] - Infanzia - Falcone e Borsellino - </t>
  </si>
  <si>
    <t>0710350280</t>
  </si>
  <si>
    <t>COMUNE - ORSARA DI PUGLIA</t>
  </si>
  <si>
    <t xml:space="preserve">[FGIC85800Q - FGMM85803V] - SEC I° SACRO CUORE - [FGIC85800Q - FGAA85802N] - INFANZIA VIA PONTE CAPO - [FGIC85800Q - FGEE85802V] - PRIMARIA ALDO MORO - </t>
  </si>
  <si>
    <t>0730240202</t>
  </si>
  <si>
    <t xml:space="preserve">[TAEE08300V - TAEE08301X] - PRIMARIA MARIA PIA - </t>
  </si>
  <si>
    <t>0740190216</t>
  </si>
  <si>
    <t xml:space="preserve">[BRIC805001 - BREE805024] - PRIMARIA G.MISSERE - </t>
  </si>
  <si>
    <t>0750382153</t>
  </si>
  <si>
    <t>0710560924</t>
  </si>
  <si>
    <t>COMUNE - TORREMAGGIORE</t>
  </si>
  <si>
    <t xml:space="preserve">[FGMM11100C - FGMM11100C] - SEC I° PADRE PIO - </t>
  </si>
  <si>
    <t>1100100901</t>
  </si>
  <si>
    <t>0710350171</t>
  </si>
  <si>
    <t>Ente Locale</t>
  </si>
  <si>
    <t>Codice edificio scolastico</t>
  </si>
  <si>
    <t>Progetto</t>
  </si>
  <si>
    <t>FINANZIAMENTO ASSEGNATO</t>
  </si>
  <si>
    <t>MS</t>
  </si>
  <si>
    <t>COMUNE - PONTREMOLI</t>
  </si>
  <si>
    <t>Infanzia Via Roma – I.M. Malaspina</t>
  </si>
  <si>
    <t>Sostituzione edilizia</t>
  </si>
  <si>
    <t>Progetto Esecutivo + verifica (art.26 comma 8 D. Lgs. 18 Aprile 2016 n. 50)</t>
  </si>
  <si>
    <t>PROVINCIA – MASSA CARRARA</t>
  </si>
  <si>
    <t>I.T.G.C. Zaccagna</t>
  </si>
  <si>
    <t xml:space="preserve"> IPSSAR Giuseppe Minuto </t>
  </si>
  <si>
    <t>I.P.I.A. P. Tacca</t>
  </si>
  <si>
    <t>LU</t>
  </si>
  <si>
    <t>COMUNE - PESCAGLIA</t>
  </si>
  <si>
    <t xml:space="preserve"> Primaria San Martino in Freddana </t>
  </si>
  <si>
    <t>COMUNE - MONTIGNOSO</t>
  </si>
  <si>
    <t>Infanzia e Primaria Via Bois</t>
  </si>
  <si>
    <t xml:space="preserve">Infanzia Sant`Eustachio </t>
  </si>
  <si>
    <t>PT</t>
  </si>
  <si>
    <t>PROVINCIA - PISTOIA</t>
  </si>
  <si>
    <t xml:space="preserve"> ITI Silvano Fedi </t>
  </si>
  <si>
    <t>Ottenimento agibilità e adeguamento a normativa anticendio</t>
  </si>
  <si>
    <t>PROVINCIA - LUCCA</t>
  </si>
  <si>
    <t xml:space="preserve"> ISA Stagio Stagi </t>
  </si>
  <si>
    <t>COMUNE - PISTOIA</t>
  </si>
  <si>
    <t xml:space="preserve"> Primaria Galileo Galilei , IC Cino da Pistoia , Sec. I Cino da Pistoia , IC Cino da Pistoia </t>
  </si>
  <si>
    <t>COMUNE - PIETRASANTA</t>
  </si>
  <si>
    <t xml:space="preserve"> Primaria Tonfano Fiumetto , Sec. I Eugenio Barsanti </t>
  </si>
  <si>
    <t>PO</t>
  </si>
  <si>
    <t>COMUNE - PRATO</t>
  </si>
  <si>
    <t xml:space="preserve"> IC Pier Ciorni , Primaria Viale della Repubblica , Sec. I Pier Cironi , Primaria Viale della Repubblica </t>
  </si>
  <si>
    <t xml:space="preserve"> Primaria Piegaio Convalle </t>
  </si>
  <si>
    <t>COMUNE - PIEVE A NIEVOLE</t>
  </si>
  <si>
    <t>Primaria De Amicis</t>
  </si>
  <si>
    <t>FI</t>
  </si>
  <si>
    <t>COMUNE - VINCI</t>
  </si>
  <si>
    <t xml:space="preserve">Infanzia Vinci Stacciaburatta </t>
  </si>
  <si>
    <t>COMUNE - BARGA</t>
  </si>
  <si>
    <t xml:space="preserve"> Primaria Edmondo De Amicis </t>
  </si>
  <si>
    <t>AR</t>
  </si>
  <si>
    <t>COMUNE - PRATOVECCHIO STIA</t>
  </si>
  <si>
    <t>Infanzia</t>
  </si>
  <si>
    <t>PI</t>
  </si>
  <si>
    <t>COMUNE - PECCIOLI</t>
  </si>
  <si>
    <t>Primaria e Secondaria di I grado</t>
  </si>
  <si>
    <t>COMUNE - FUCECCHIO</t>
  </si>
  <si>
    <t>Infanzia loc. Vedute</t>
  </si>
  <si>
    <t>COMUNE - SAN MINIATO</t>
  </si>
  <si>
    <t xml:space="preserve">Primaria Carlo Collodi </t>
  </si>
  <si>
    <t>COMUNE - STAZZEMA</t>
  </si>
  <si>
    <t xml:space="preserve"> Infanzia Le Mulina </t>
  </si>
  <si>
    <t>COMUNE - ALTOPASCIO</t>
  </si>
  <si>
    <t>Secondaria di I grado Via F.d’Assisi</t>
  </si>
  <si>
    <t>COMUNE - CARRARA</t>
  </si>
  <si>
    <t>Secondaria di I grado  M. Buonarroti</t>
  </si>
  <si>
    <t>COMUNE - CAPANNORI</t>
  </si>
  <si>
    <t>Infanzia e Primaria Camigliano</t>
  </si>
  <si>
    <t>PROVINCIA - PRATO</t>
  </si>
  <si>
    <t xml:space="preserve"> LS Niccolò Copernico </t>
  </si>
  <si>
    <t>LI</t>
  </si>
  <si>
    <t>COMUNE - ROSIGNANO MARITTIMO</t>
  </si>
  <si>
    <t>Primaria loc. Nibbiaia</t>
  </si>
  <si>
    <t>COMUNE - LIVORNO</t>
  </si>
  <si>
    <t>Secondaria di I grado Mazzini</t>
  </si>
  <si>
    <t>Infanzia  San Leonardo in Treponzio</t>
  </si>
  <si>
    <t>COMUNE - ABBADIA SAN SALVATORE</t>
  </si>
  <si>
    <t>Plesso scolastico</t>
  </si>
  <si>
    <t>Documento di fattibilita` delle alternative progettuali</t>
  </si>
  <si>
    <t>COMUNE - VERNIO</t>
  </si>
  <si>
    <t xml:space="preserve">Infanzia - San Quirico </t>
  </si>
  <si>
    <t>Primaria Montepiano</t>
  </si>
  <si>
    <t>COMUNE - SAN GIMIGNANO</t>
  </si>
  <si>
    <t>Primaria del capoluogo</t>
  </si>
  <si>
    <t xml:space="preserve"> IPSAR Guglielmo Marconi </t>
  </si>
  <si>
    <t>PROVINCIA - LIVORNO</t>
  </si>
  <si>
    <t>Liceo Foresi  Portoferraio</t>
  </si>
  <si>
    <t>Primaria e Secondaria di I grado  Via Curiel</t>
  </si>
  <si>
    <t>COMUNE - CAPOLONA</t>
  </si>
  <si>
    <t>Primaria “Tortelli”</t>
  </si>
  <si>
    <t>Infanzia Via Curiel</t>
  </si>
  <si>
    <t>Primaria loc. Marginone</t>
  </si>
  <si>
    <t>GR</t>
  </si>
  <si>
    <t>COMUNE - MASSA MARITTIMA</t>
  </si>
  <si>
    <t xml:space="preserve"> Infanzia Valpiana , Primaria Valpiana </t>
  </si>
  <si>
    <t>COMUNE - MARLIANA</t>
  </si>
  <si>
    <t>Infanzia loc. Montagnana</t>
  </si>
  <si>
    <t xml:space="preserve"> Primaria Prata </t>
  </si>
  <si>
    <t>COMUNE - CINIGIANO</t>
  </si>
  <si>
    <t xml:space="preserve"> Primaria G. Alfieri </t>
  </si>
  <si>
    <t>Adeguamento/miglioramento sismico</t>
  </si>
  <si>
    <t xml:space="preserve"> IPSAR Guglielmo Marconi , IPSAR Guglielmo Marconi (serale) </t>
  </si>
  <si>
    <t xml:space="preserve"> Primaria Pontestazzemese , Sec. I Martiri Di Sant`Anna , IC Martiri di Sant`Anna , Sec. I Martiri Di Sant`Anna </t>
  </si>
  <si>
    <t>PROVINCIA - AREZZO</t>
  </si>
  <si>
    <t xml:space="preserve"> IPSIA Francesco Buitoni </t>
  </si>
  <si>
    <t xml:space="preserve"> L.S. A. di savoia Duca d`Aosta (Succ viale Adua) , ISA Policarpo Petrocchi , ITI Silvano Fedi (succ) , ISA Policarpo Petrocchi </t>
  </si>
  <si>
    <t>Ist. Tecnologico Agrario "N. Brancoli Busdraghi" di Mutigliano</t>
  </si>
  <si>
    <t xml:space="preserve"> Primaria Galileo Galilei </t>
  </si>
  <si>
    <t>PROVINCIA - PISA</t>
  </si>
  <si>
    <t xml:space="preserve"> ITI Leonardo Da Vinci , IIS Da Vinci Fascetti </t>
  </si>
  <si>
    <t>COMUNE - MASSAROSA</t>
  </si>
  <si>
    <t xml:space="preserve"> IC Massarosa II , Sec. I Piano Di Conca </t>
  </si>
  <si>
    <t xml:space="preserve"> ITAS N.Brancoli Busdraghi , Sec. I Carlo Massei (succ) </t>
  </si>
  <si>
    <t xml:space="preserve"> LS Piero Della Francesca (succ) </t>
  </si>
  <si>
    <t>COMUNE - PESCIA</t>
  </si>
  <si>
    <t xml:space="preserve"> Primaria Angelo Simonetti , IC Pescia 2 </t>
  </si>
  <si>
    <t>COMUNE - CAPANNOLI</t>
  </si>
  <si>
    <t xml:space="preserve"> IC Capannoli , Sec. I Dante Alighieri </t>
  </si>
  <si>
    <t>COMUNE - PISA</t>
  </si>
  <si>
    <t xml:space="preserve"> Primaria Armando Moretti , Sec. I Giovanni Gamerra (succ.) </t>
  </si>
  <si>
    <t xml:space="preserve"> IIS Pellegrino Rossi , LICEO CLASSICO P. ROSSI </t>
  </si>
  <si>
    <t>Primaria loc. Terrinca</t>
  </si>
  <si>
    <t xml:space="preserve"> L.C.S. N. Forteguerri </t>
  </si>
  <si>
    <t xml:space="preserve"> I.P.S.C. L. Einaudi , I.P.S.C. L. Einaudi (serale) </t>
  </si>
  <si>
    <t xml:space="preserve"> Primaria Nicola Pisano , Sec. I Leonardo Fibonacci (succ) </t>
  </si>
  <si>
    <t>COMUNE - LUCCA</t>
  </si>
  <si>
    <t xml:space="preserve"> IC Lucca V , Sec. I Michelangelo Buonarroti </t>
  </si>
  <si>
    <t xml:space="preserve"> Infanzia Felice Cavallotti </t>
  </si>
  <si>
    <t>COMUNE - LARCIANO</t>
  </si>
  <si>
    <t xml:space="preserve"> Sec. I Francesco Ferrucci , IC Larciano </t>
  </si>
  <si>
    <t>Primaria “Giromini”   Marina di Carrara</t>
  </si>
  <si>
    <t>COMUNE - POGGIBONSI</t>
  </si>
  <si>
    <t xml:space="preserve"> Sec. I Staggia Senese (succ) </t>
  </si>
  <si>
    <t>COMUNE - MONTEVARCHI</t>
  </si>
  <si>
    <t xml:space="preserve"> Primaria Francesco Mochi </t>
  </si>
  <si>
    <t xml:space="preserve"> Primaria Luigi Fornaciari </t>
  </si>
  <si>
    <t xml:space="preserve"> ITI Silvano Fedi , ITI Silvano Fedi (serale) </t>
  </si>
  <si>
    <t>COMUNE - FIRENZE</t>
  </si>
  <si>
    <t xml:space="preserve"> IC Don Milani , Sec. I Don Milani </t>
  </si>
  <si>
    <t xml:space="preserve"> ITC Enrico Fermi , LS Enrico Fermi , IIS Enrico Fermi , LS Enrico Fermi , ITI Enrico Fermi </t>
  </si>
  <si>
    <t>COMUNE - LUCIGNANO</t>
  </si>
  <si>
    <t xml:space="preserve"> Infanzia Il Girotondo </t>
  </si>
  <si>
    <t xml:space="preserve">Infanzia La Girandola , Nido Comunale Il Melograno , Infanzia Comunale Il Melograno , Nido Comunale Il Melograno </t>
  </si>
  <si>
    <t xml:space="preserve"> Infanzia Galliano Rossini , Primaria Galliano Rossini </t>
  </si>
  <si>
    <t xml:space="preserve"> Infanzia Giosuè Carducci , Primaria Giosuè Carducci , IC Compagni Carducci , Primaria Giosuè Carducci </t>
  </si>
  <si>
    <t xml:space="preserve"> LC Emanuele Repetti </t>
  </si>
  <si>
    <t xml:space="preserve"> Primaria Rismondo </t>
  </si>
  <si>
    <t xml:space="preserve"> Primaria Gaetano Pieraccini </t>
  </si>
  <si>
    <t>COMUNE - MONTELUPO FIORENTINO</t>
  </si>
  <si>
    <t xml:space="preserve"> Primaria Baccio da Montelupo , Sec. I Baccio Sinibaldi </t>
  </si>
  <si>
    <t xml:space="preserve"> Primaria Del Sarto De Amicis </t>
  </si>
  <si>
    <t xml:space="preserve"> Sec. I Leonardo Da Vinci </t>
  </si>
  <si>
    <t>COMUNE - PELAGO</t>
  </si>
  <si>
    <t xml:space="preserve"> Infanzia Diacceto </t>
  </si>
  <si>
    <t xml:space="preserve"> IPSSAR Giuseppe Minuto , ITCG Giuseppe Toniolo </t>
  </si>
  <si>
    <t xml:space="preserve"> LS Guglielmo Marconi , ITI Galileo Galilei , ITI Galileo Galilei (serale) , ITI Galileo Galilei </t>
  </si>
  <si>
    <t xml:space="preserve"> Primaria A. Nardi </t>
  </si>
  <si>
    <t xml:space="preserve"> Primaria Ramini </t>
  </si>
  <si>
    <t xml:space="preserve"> Infanzia Pontetetto </t>
  </si>
  <si>
    <t>Primaria "Frosini"</t>
  </si>
  <si>
    <t>COMUNE - UZZANO</t>
  </si>
  <si>
    <t xml:space="preserve"> Infanzia Torricchio </t>
  </si>
  <si>
    <t xml:space="preserve"> Primaria Ponte alla Pergola </t>
  </si>
  <si>
    <t xml:space="preserve"> IC Giovan Battista Giorgini , Sec. I GIORGINI </t>
  </si>
  <si>
    <t>PROVINCIA - SIENA</t>
  </si>
  <si>
    <t xml:space="preserve"> Liceo G. Galilei </t>
  </si>
  <si>
    <t xml:space="preserve"> Primaria Giuseppe Micheli , Infanzia La Marmora </t>
  </si>
  <si>
    <t xml:space="preserve"> Primaria Attilio Frosini , IC Marconi Frosini , Sec. I Cino da Pistoia , IC Marconi Frosini , Sec. I Angelo Giuseppe Roncalli </t>
  </si>
  <si>
    <t>CITTA’ METROPOLITANA DI FIRENZE</t>
  </si>
  <si>
    <t xml:space="preserve"> IIS Enrico Fermi , ITC Enrico Fermi , IM Enrico Fermi , ITC Enrico Fermi </t>
  </si>
  <si>
    <t>COMUNE - SESTO FIORENTINO</t>
  </si>
  <si>
    <t xml:space="preserve"> DD Sesto Fiorentino I , Primaria Edmondo De Amicis </t>
  </si>
  <si>
    <t xml:space="preserve"> IIS San Giovanni Bosco , IPIA Cennino Cennini , LL San Giovanni Bosco , IPIA Cennino Cennini , Liceo A. VOLTA , IPIA Cennino Cennini (serale) , IPSCT Cennino Cennini (succ) </t>
  </si>
  <si>
    <t xml:space="preserve"> Sec. I Guido Cavalcanti </t>
  </si>
  <si>
    <t>COMUNE - CORTONA</t>
  </si>
  <si>
    <t xml:space="preserve"> Infanzia Domenico Bernabei </t>
  </si>
  <si>
    <t xml:space="preserve"> Sec. I Domenico Zipoli </t>
  </si>
  <si>
    <t xml:space="preserve"> IIS Angelo Giuseppe Roncalli , ITCG G.RONCALLI </t>
  </si>
  <si>
    <t>COMUNE - TORRITA DI SIENA</t>
  </si>
  <si>
    <t xml:space="preserve"> Infanzia Montefollonico </t>
  </si>
  <si>
    <t>COMUNE - SINALUNGA</t>
  </si>
  <si>
    <t xml:space="preserve"> Sec. I Bettolle </t>
  </si>
  <si>
    <t>COMUNE - SIGNA</t>
  </si>
  <si>
    <t xml:space="preserve"> Primaria Leonardo da Vinci , IC Signa </t>
  </si>
  <si>
    <t xml:space="preserve"> Infanzia Padre Balducci , Primaria Ernesto Balducci </t>
  </si>
  <si>
    <t>COMUNE - FIVIZZANO</t>
  </si>
  <si>
    <t xml:space="preserve"> Infanzia Fivizzano </t>
  </si>
  <si>
    <t>COMUNE - CHITIGNANO</t>
  </si>
  <si>
    <t xml:space="preserve"> Primaria Guglielmo Fracassi </t>
  </si>
  <si>
    <t>COMUNE - QUARRATA</t>
  </si>
  <si>
    <t xml:space="preserve"> IC Mario Nannini , Sec. I Mario Nannini , Infanzia Vignole , Sec. I Mario Nannini </t>
  </si>
  <si>
    <t xml:space="preserve"> Infanzia Lucio Lombardo Radice , Primaria Lucio Lombardo Radice </t>
  </si>
  <si>
    <t>COMUNE - CALENZANO</t>
  </si>
  <si>
    <t xml:space="preserve"> Primaria Anna Frank </t>
  </si>
  <si>
    <t>COMUNE - CHIUSI</t>
  </si>
  <si>
    <t xml:space="preserve"> Infanzia Chiusi Città , Sec. I Galileo Galilei </t>
  </si>
  <si>
    <t xml:space="preserve"> Primaria Leonardo Da Vinci </t>
  </si>
  <si>
    <t xml:space="preserve"> IC Pelago , Sec. I Lorenzo Ghiberti </t>
  </si>
  <si>
    <t xml:space="preserve"> Primaria Nazario Sauro , Infanzia Via Sant`Agostino </t>
  </si>
  <si>
    <t xml:space="preserve"> Primaria Carlo Bini </t>
  </si>
  <si>
    <t xml:space="preserve"> Infanzia Loris Malaguzzi , Primaria Concetto Marchesi </t>
  </si>
  <si>
    <t>COMUNE - VAGLIA</t>
  </si>
  <si>
    <t xml:space="preserve"> Sec. I Pratolino , Primaria Vaglia (succ Pratolino) </t>
  </si>
  <si>
    <t xml:space="preserve"> Infanzia Munari </t>
  </si>
  <si>
    <t xml:space="preserve"> Infanzia Tobbiana </t>
  </si>
  <si>
    <t>COMUNE - AREZZO</t>
  </si>
  <si>
    <t xml:space="preserve"> Primaria Elio Bettini </t>
  </si>
  <si>
    <t xml:space="preserve"> LS Niccolò Rodolico (succ) </t>
  </si>
  <si>
    <t>COMUNE - BORGO SAN LORENZO</t>
  </si>
  <si>
    <t xml:space="preserve"> Primaria Ronta </t>
  </si>
  <si>
    <t>COMUNE - CIVITELLA IN VAL DI CHIANA</t>
  </si>
  <si>
    <t xml:space="preserve"> Infanzia Lo Scoiattolo </t>
  </si>
  <si>
    <t>Palestra Primaria San Lorenzo a Vaccoli</t>
  </si>
  <si>
    <t>COMUNE - SERAVEZZA</t>
  </si>
  <si>
    <t xml:space="preserve"> Primaria Serravezza , Sec. I Seravezza (succ.) </t>
  </si>
  <si>
    <t xml:space="preserve"> Infanzia Sagginale </t>
  </si>
  <si>
    <t>COMUNE - ORCIANO</t>
  </si>
  <si>
    <t xml:space="preserve"> Infanzia Orciano Pisano </t>
  </si>
  <si>
    <t>COMUNE - MONTERIGGIONI</t>
  </si>
  <si>
    <t xml:space="preserve"> Primaria Gianni Rodari </t>
  </si>
  <si>
    <t xml:space="preserve"> Primaria Spicchio Sibilla Aleramo </t>
  </si>
  <si>
    <t xml:space="preserve"> Infanzia Massa Marittima , Primaria Massa Marittima , IC Don Breschi , Primaria Massa Marittima </t>
  </si>
  <si>
    <t xml:space="preserve"> Infanzia Via Cino da Pistoia </t>
  </si>
  <si>
    <t xml:space="preserve"> Primaria Bruni </t>
  </si>
  <si>
    <t xml:space="preserve"> Primaria Iqbal Masih </t>
  </si>
  <si>
    <t xml:space="preserve"> Infanzia Borgo San Paolo </t>
  </si>
  <si>
    <t>COMUNE - VICOPISANO</t>
  </si>
  <si>
    <t xml:space="preserve"> Primaria Don Lorenzo Milani </t>
  </si>
  <si>
    <t xml:space="preserve"> Infanzia Querceta Sud </t>
  </si>
  <si>
    <t>COMUNE - SAMBUCA PISTOIESE</t>
  </si>
  <si>
    <t xml:space="preserve"> Infanzia Pavana </t>
  </si>
  <si>
    <t xml:space="preserve"> LS Leonardo da Vinci </t>
  </si>
  <si>
    <t>COMUNE - ABETONE CUTIGLIANO</t>
  </si>
  <si>
    <t xml:space="preserve"> Infanzia Pian degli Ontani , Primaria Pian degli Ontani </t>
  </si>
  <si>
    <t xml:space="preserve"> ISA Policarpo Petrocchi </t>
  </si>
  <si>
    <t>COMUNE - BARBERINO DI MUGELLO</t>
  </si>
  <si>
    <t xml:space="preserve"> Infanzia Gianni Rodari , Sec. I Lorenzo De` Medici , IC Barberino di Mugello , Sec. I Lorenzo De` Medici </t>
  </si>
  <si>
    <t>COMUNE - SCARPERIA E SAN PIERO</t>
  </si>
  <si>
    <t xml:space="preserve"> Infanzia Galileo Chini </t>
  </si>
  <si>
    <t xml:space="preserve"> Sec. I Leonardo Da Vinci , IC Poggibonsi 2 </t>
  </si>
  <si>
    <t xml:space="preserve"> Primaria Giuseppe Mazzini </t>
  </si>
  <si>
    <t xml:space="preserve"> Primaria Paradiso A </t>
  </si>
  <si>
    <t xml:space="preserve"> Infanzia Badia a Pacciana </t>
  </si>
  <si>
    <t>COMUNE - SANSEPOLCRO</t>
  </si>
  <si>
    <t xml:space="preserve"> Infanzia Centofiori </t>
  </si>
  <si>
    <t xml:space="preserve"> Primaria Leonardo da Vinci </t>
  </si>
  <si>
    <t xml:space="preserve"> Infanzia Pinocchio </t>
  </si>
  <si>
    <t xml:space="preserve"> LL Galileo Chini , IIS Chini Michelangelo </t>
  </si>
  <si>
    <t xml:space="preserve"> LICEO SCIENZE SOCIALI LINGUISTICO G. PASCOLI </t>
  </si>
  <si>
    <t>COMUNE - SUBBIANO</t>
  </si>
  <si>
    <t xml:space="preserve"> Primaria Sandro Pertini </t>
  </si>
  <si>
    <t>COMUNE - BARBERINO VAL D`ELSA</t>
  </si>
  <si>
    <t xml:space="preserve"> Infanzia Vico d`Elsa </t>
  </si>
  <si>
    <t>COMUNE - CASTELFIORENTINO</t>
  </si>
  <si>
    <t xml:space="preserve"> Primaria Viale Di Vittorio , Sec. I Bacci Ridolfi </t>
  </si>
  <si>
    <t xml:space="preserve"> Primaria Guglielmo Oberdan </t>
  </si>
  <si>
    <t xml:space="preserve"> IC Claudio Puddu , Primaria Claudio Puddu , Infanzia Claudio Puddu , Primaria Claudio Puddu </t>
  </si>
  <si>
    <t xml:space="preserve"> Primaria Edmondo De Amicis , IC Torrita di Siena </t>
  </si>
  <si>
    <t xml:space="preserve"> Infanzia Villa Charitas </t>
  </si>
  <si>
    <t xml:space="preserve"> Infanzia Abatoni </t>
  </si>
  <si>
    <t xml:space="preserve"> IC Castelfiorentino , Primaria Tilli </t>
  </si>
  <si>
    <t>COMUNE - CETONA</t>
  </si>
  <si>
    <t xml:space="preserve"> Primaria N. Carloni , IC Cetona </t>
  </si>
  <si>
    <t xml:space="preserve"> Sec. I Dante Alighieri </t>
  </si>
  <si>
    <t xml:space="preserve"> IIS Niccolò Macchiavelli , LC Niccolò Macchiavelli </t>
  </si>
  <si>
    <t xml:space="preserve"> Sec. I Terontola , IC Cortona 2 </t>
  </si>
  <si>
    <t xml:space="preserve"> LA Augusto Passaglia (succ. P.za S.Agostino ) </t>
  </si>
  <si>
    <t>COMUNE - BAGNO A RIPOLI</t>
  </si>
  <si>
    <t xml:space="preserve"> Primaria Guglielmo Marconi </t>
  </si>
  <si>
    <t xml:space="preserve"> LC Giosuè Carducci </t>
  </si>
  <si>
    <t xml:space="preserve"> Infanzia Piccolo Principe </t>
  </si>
  <si>
    <t xml:space="preserve"> Primaria Vicopisano , Sec. I Domenico Cavalca , IC Vicopisano I.Alpi , Sec. I Domenico Cavalca </t>
  </si>
  <si>
    <t xml:space="preserve"> ITG Lorenzo Nottolini , IPSCT Sandro Pertini (succ) </t>
  </si>
  <si>
    <t xml:space="preserve"> Primaria Pontenuovo Sud </t>
  </si>
  <si>
    <t xml:space="preserve"> LA Augusto Passaglia (succ 1) </t>
  </si>
  <si>
    <t xml:space="preserve"> Primaria Piazza </t>
  </si>
  <si>
    <t xml:space="preserve"> Liceo Artistico Franco Russoli </t>
  </si>
  <si>
    <t>COMUNE - MASSA</t>
  </si>
  <si>
    <t>Convitto Istituto Alberghiero “G. Minuto”</t>
  </si>
  <si>
    <t xml:space="preserve"> Infanzia Sant`Agata </t>
  </si>
  <si>
    <t xml:space="preserve"> Primaria Gamurrini , IM Vittoria Colonna </t>
  </si>
  <si>
    <t xml:space="preserve"> SM Casentino , IPSIA Enrico Fermi , IIS Enrico Fermi , IPSIA Enrico Fermi , ITI Enrico Fermi </t>
  </si>
  <si>
    <t xml:space="preserve"> Primaria Luca D`Amico </t>
  </si>
  <si>
    <t xml:space="preserve"> IPSSAR Ferdinando Martini </t>
  </si>
  <si>
    <t xml:space="preserve"> Primaria Alimondo Ciampi </t>
  </si>
  <si>
    <t xml:space="preserve"> IC DON ALDO MEI , Sec. I Don Alfredo Mei </t>
  </si>
  <si>
    <t xml:space="preserve"> Sec. I Mazzini (succ. Villa Corridi) </t>
  </si>
  <si>
    <t>COMUNE - CAMPI BISENZIO</t>
  </si>
  <si>
    <t xml:space="preserve"> Infanzia Carlo Lorenzini </t>
  </si>
  <si>
    <t xml:space="preserve"> Infanzia Bruno Ciari </t>
  </si>
  <si>
    <t xml:space="preserve"> Primaria Edmondo de Amicis (succ.) </t>
  </si>
  <si>
    <t xml:space="preserve"> Liceo Artistico Statale , Liceo Artistico (corso serale) </t>
  </si>
  <si>
    <t>COMUNE - PIENZA</t>
  </si>
  <si>
    <t xml:space="preserve"> Primaria Pienza </t>
  </si>
  <si>
    <t xml:space="preserve"> Convitto Annesso </t>
  </si>
  <si>
    <t xml:space="preserve"> Primaria Aurora Gelli </t>
  </si>
  <si>
    <t xml:space="preserve"> Infanzia La Barca a Vela </t>
  </si>
  <si>
    <t xml:space="preserve"> Primaria Lorenzo il Magnifico </t>
  </si>
  <si>
    <t xml:space="preserve"> ITI TITO SARROCCHI </t>
  </si>
  <si>
    <t xml:space="preserve"> Primaria F. Matteucci </t>
  </si>
  <si>
    <t xml:space="preserve"> Primaria Scalo </t>
  </si>
  <si>
    <t xml:space="preserve"> IM Vittoria Colonna (succ) </t>
  </si>
  <si>
    <t xml:space="preserve"> LS Michelangelo </t>
  </si>
  <si>
    <t xml:space="preserve"> Sec. I Leonardo Da Vinci (succ.) </t>
  </si>
  <si>
    <t xml:space="preserve"> IPSAR Guglielmo Marconi , IIS Guglielmo Marconi , IPSAR Guglielmo Marconi (serale) , IIS Guglielmo Marconi </t>
  </si>
  <si>
    <t xml:space="preserve"> Infanzia Renella , Primaria Cervaiolo </t>
  </si>
  <si>
    <t xml:space="preserve"> Infanzia Il Gabbiano , Primaria Santa Margherita </t>
  </si>
  <si>
    <t xml:space="preserve"> LS Antonio Vallisneri </t>
  </si>
  <si>
    <t xml:space="preserve"> LC Galileo Galilei , IPSSACT Giacomo Matteotti , LS Ulisse Dini , IPSSACT Giacomo Matteotti </t>
  </si>
  <si>
    <t xml:space="preserve"> Infanzia Pozzi , Sec. I Seravezza , IC Serravezza , Sec. I Seravezza </t>
  </si>
  <si>
    <t xml:space="preserve"> IC Lisa Strenta Tongiorgi , Sec. I Giuseppe Mazzini </t>
  </si>
  <si>
    <t xml:space="preserve"> IC John Lennon , Sec. I Don Lorenzo Milani </t>
  </si>
  <si>
    <t xml:space="preserve"> Primaria Tommaseo </t>
  </si>
  <si>
    <t xml:space="preserve"> Infanzia Solferino </t>
  </si>
  <si>
    <t>COMUNE - CASTELFRANCO DI SOTTO</t>
  </si>
  <si>
    <t xml:space="preserve"> Infanzia Villa Campanile </t>
  </si>
  <si>
    <t xml:space="preserve"> Primaria Casone </t>
  </si>
  <si>
    <t xml:space="preserve"> IIS Cellini Tornabuoni , IPSIA Cellini Tornabuoni (serale) , IPSIA Cellini Tornabuoni , IPSIA Cellini Tornabuoni (serale) , ITI Cellini Tornabuoni , ITI Cellini Tornabuoni (serale) </t>
  </si>
  <si>
    <t xml:space="preserve"> Infanzia Ponte a Moriano , Primaria I. Nieri </t>
  </si>
  <si>
    <t xml:space="preserve"> LC Ludovico Ariosto </t>
  </si>
  <si>
    <t xml:space="preserve"> SM Fibonacci , Sec. I Leonardo Fibonacci , IC Leonardo Fibonacci , Sec. I Leonardo Fibonacci </t>
  </si>
  <si>
    <t xml:space="preserve"> IC Massa III , Primaria Marina di Massa </t>
  </si>
  <si>
    <t>Primaria e Secondaria di I grado  Piazza Garibaldi</t>
  </si>
  <si>
    <t xml:space="preserve"> IC Renato Fucini , Sec. I Renato Fucini </t>
  </si>
  <si>
    <t xml:space="preserve"> Infanzia Puliche </t>
  </si>
  <si>
    <t xml:space="preserve"> Primaria Via Fiume </t>
  </si>
  <si>
    <t xml:space="preserve"> Infanzia Casone </t>
  </si>
  <si>
    <t>COMUNE - FIESOLE</t>
  </si>
  <si>
    <t xml:space="preserve"> Infanzia Caldine </t>
  </si>
  <si>
    <t xml:space="preserve"> Primaria Bondano </t>
  </si>
  <si>
    <t xml:space="preserve"> Infanzia Via Corridoni , Primaria Cesare Battisti </t>
  </si>
  <si>
    <t xml:space="preserve"> IC Niccolò Pisano , Sec. I Niccolò Pisano </t>
  </si>
  <si>
    <t xml:space="preserve"> IIS Carlo Piaggia , ITC Carlo Piaggia , ITC Carlo Piaggia (serale) , ITC Carlo Piaggia , LS Carlo Piaggia </t>
  </si>
  <si>
    <t xml:space="preserve"> ITI Enrico Fermi , LS Enrico Fermi , IIS Enrico Fermi , LS Enrico Fermi </t>
  </si>
  <si>
    <t xml:space="preserve"> Sec. I Giuseppe Toniolo </t>
  </si>
  <si>
    <t xml:space="preserve"> Infanzia Piazza Giuseppe Garibaldi , Nido Comunale Il Bruco </t>
  </si>
  <si>
    <t xml:space="preserve"> LC Virgilio (succ) </t>
  </si>
  <si>
    <t xml:space="preserve"> ISA Firenze </t>
  </si>
  <si>
    <t xml:space="preserve"> IC Fiesole , Sec. I Mino da Fiesole </t>
  </si>
  <si>
    <t>COMUNE - GROSSETO</t>
  </si>
  <si>
    <t xml:space="preserve"> Infanzia Braccagni , Primaria A. Concialini </t>
  </si>
  <si>
    <t>COMUNE - CASTEL SAN NICCOLO`</t>
  </si>
  <si>
    <t xml:space="preserve"> Primaria Strada in Casentino , Infanzia G. Sanarelli , Sec. I Strada in Casentino , Infanzia G. Sanarelli </t>
  </si>
  <si>
    <t xml:space="preserve"> Primaria Luciano Donatelli </t>
  </si>
  <si>
    <t xml:space="preserve"> Sec. I Carlo Massei </t>
  </si>
  <si>
    <t>COMUNE - COLLE DI VAL D`ELSA</t>
  </si>
  <si>
    <t xml:space="preserve"> IC Arnolfo Di Cambio , Sec.I Arnolfo Di Cambio </t>
  </si>
  <si>
    <t xml:space="preserve"> L.S. A. di Savoia Duca d`Aosta </t>
  </si>
  <si>
    <t xml:space="preserve"> Infanzia Via del Giardino Botanico , Primaria Giovanni Pascoli </t>
  </si>
  <si>
    <t xml:space="preserve"> IPSAR Guglielmo Marconi , IPSIA Via Vittorio Veneto </t>
  </si>
  <si>
    <t>COMUNE - CASTELNUOVO BERARDENGA</t>
  </si>
  <si>
    <t xml:space="preserve"> IC Giovanni Papini , Sec. I Giovanni Papini </t>
  </si>
  <si>
    <t xml:space="preserve"> Primaria Lorenzini Collodi </t>
  </si>
  <si>
    <t xml:space="preserve"> LL Giovanni Pascoli , LC Ludovico Ariosto , IPSAAR Fratelli Pieroni , LC Ludovico Ariosto </t>
  </si>
  <si>
    <t xml:space="preserve"> ITI Antonio Santucci (sez. ITCG Niccolini) </t>
  </si>
  <si>
    <t xml:space="preserve"> Sec. I Leonardo Da Vinci , IC Lucca II </t>
  </si>
  <si>
    <t xml:space="preserve"> Infanzia Castelvecchio di Compito </t>
  </si>
  <si>
    <t xml:space="preserve"> SM Lucca , Sec. I Del Prete , IC Lucca III , Sec. I Del Prete </t>
  </si>
  <si>
    <t xml:space="preserve"> Primaria Don Lorenzo Milani , Sec. I Arrighetto da Settimello , IC Calenzano , Sec. I Arrighetto da Settimello </t>
  </si>
  <si>
    <t xml:space="preserve"> ITI Enrico Fermi , LS Enrico Fermi </t>
  </si>
  <si>
    <t xml:space="preserve"> Infanzia Picchio Verde , Infanzia Arcobaleno </t>
  </si>
  <si>
    <t xml:space="preserve"> Primaria Giuseppe Lombardo Radice </t>
  </si>
  <si>
    <t>COMUNE - SCANDICCI</t>
  </si>
  <si>
    <t xml:space="preserve"> Infanzia Dino Campana , Primaria Dino Campana </t>
  </si>
  <si>
    <t xml:space="preserve"> Infanzia Fiesole </t>
  </si>
  <si>
    <t xml:space="preserve"> IC Leonardo Da Vinci , Sec. I Leonardo Da Vinci </t>
  </si>
  <si>
    <t xml:space="preserve"> Infanzia Piazza Giuseppe Garibaldi , Primaria Francesco Domenico Guerrazzi </t>
  </si>
  <si>
    <t xml:space="preserve"> Infanzia Via San Marco , Primaria Ferdinando Martini , IC Lucca IV , Primaria Ferdinando Martini </t>
  </si>
  <si>
    <t xml:space="preserve"> Primaria Bettole </t>
  </si>
  <si>
    <t xml:space="preserve"> IC Lucca VI , Sec. I D. Chelini </t>
  </si>
  <si>
    <t xml:space="preserve"> Primaria Alteta </t>
  </si>
  <si>
    <t xml:space="preserve"> Infanzia Pian di San Bartolo </t>
  </si>
  <si>
    <t>COMUNE - BORGO A MOZZANO</t>
  </si>
  <si>
    <t xml:space="preserve"> Primaria Valdottavo </t>
  </si>
  <si>
    <t xml:space="preserve"> Infanzia Nave , Primaria Nave </t>
  </si>
  <si>
    <t xml:space="preserve"> Infanzia Compiobbi </t>
  </si>
  <si>
    <t xml:space="preserve"> Primaria Stori </t>
  </si>
  <si>
    <t>COMUNE - VOLTERRA</t>
  </si>
  <si>
    <t xml:space="preserve"> Sec. I Jacopo Da Volterra (succ.) </t>
  </si>
  <si>
    <t xml:space="preserve"> IIS Giorgio Vasari , ITC Giorgio Vasari , IPSSAR Giorgio Vasari , ITC Giorgio Vasari </t>
  </si>
  <si>
    <t xml:space="preserve"> Primaria Ronchi </t>
  </si>
  <si>
    <t>COMUNE - ARCIDOSSO</t>
  </si>
  <si>
    <t xml:space="preserve"> Primaria Dante Alighieri </t>
  </si>
  <si>
    <t xml:space="preserve"> LS Enriques , IPSSAR Federigo Enriques , IPSCT Federigo Enriques , IPSSAR Federigo Enriques , ITC Federigo Enriques </t>
  </si>
  <si>
    <t>COMUNE - PONTE BUGGIANESE</t>
  </si>
  <si>
    <t xml:space="preserve"> Primaria Casabianca </t>
  </si>
  <si>
    <t xml:space="preserve"> IC Don Milani , Primaria San Giuseppe </t>
  </si>
  <si>
    <t xml:space="preserve"> Infanzia Decimo , Primaria Diecimo </t>
  </si>
  <si>
    <t>COMUNE - LAMPORECCHIO</t>
  </si>
  <si>
    <t xml:space="preserve"> Primaria G. Dei </t>
  </si>
  <si>
    <t xml:space="preserve"> I.T.I. Ferraris Brunelleschi , IIS Il Pontormo , LS Il Pontormo , IIS Il Pontormo </t>
  </si>
  <si>
    <t xml:space="preserve"> Infanzia Giuseppe Giusti , Primaria Giuseppe Giusti </t>
  </si>
  <si>
    <t xml:space="preserve"> Sec. I Don Aldo Mei (succ.) </t>
  </si>
  <si>
    <t xml:space="preserve"> LS Giorgio Vasari </t>
  </si>
  <si>
    <t xml:space="preserve"> Primaria Filecchio </t>
  </si>
  <si>
    <t>COMUNE - BAGNONE</t>
  </si>
  <si>
    <t xml:space="preserve"> IPIA Antonio Pacinotti </t>
  </si>
  <si>
    <t xml:space="preserve"> Sec. I Don Milani </t>
  </si>
  <si>
    <t xml:space="preserve"> Primaria Mirteto </t>
  </si>
  <si>
    <t xml:space="preserve"> Primaria Carlo Finelli </t>
  </si>
  <si>
    <t>COMUNE - AULLA</t>
  </si>
  <si>
    <t xml:space="preserve"> Primaria Sericciolo </t>
  </si>
  <si>
    <t xml:space="preserve"> ISA Sesto e Montemurlo </t>
  </si>
  <si>
    <t>COMUNE - SANTA LUCE</t>
  </si>
  <si>
    <t xml:space="preserve"> Infanzia Santa Luce </t>
  </si>
  <si>
    <t xml:space="preserve"> Primaria Carlo Lorenzini </t>
  </si>
  <si>
    <t xml:space="preserve"> Infanzia San Concordio in Contrada </t>
  </si>
  <si>
    <t xml:space="preserve"> Infanzia Torre </t>
  </si>
  <si>
    <t xml:space="preserve"> Infanzia Monte San Quirico , Primaria Matteo Civitali </t>
  </si>
  <si>
    <t xml:space="preserve"> Infanzia Picciorana </t>
  </si>
  <si>
    <t xml:space="preserve"> Infanzia Arcobaleno , Primaria Agata Faustina Paliotti </t>
  </si>
  <si>
    <t xml:space="preserve"> Primaria Lazzaro Papi </t>
  </si>
  <si>
    <t xml:space="preserve"> Infanzia Badia di Cantignano </t>
  </si>
  <si>
    <t xml:space="preserve"> Infanzia Corsagna , Primaria Giosuè Carducci </t>
  </si>
  <si>
    <t xml:space="preserve"> Infanzia Via La Salle , Primaria Via La Salle </t>
  </si>
  <si>
    <t xml:space="preserve"> Primaria Ripa </t>
  </si>
  <si>
    <t xml:space="preserve"> Infanzia Il Melograno </t>
  </si>
  <si>
    <t>COMUNE - VILLA BASILICA</t>
  </si>
  <si>
    <t xml:space="preserve"> Primaria Salvo d`Acquisto , Sec. I Stefano Franchi </t>
  </si>
  <si>
    <t xml:space="preserve"> IPSIA Brignetti </t>
  </si>
  <si>
    <t>COMUNE - PIANCASTAGNAIO</t>
  </si>
  <si>
    <t xml:space="preserve"> Infanzia Piazza Antonio Gramsci , IC Piancastagnaio , Primaria P. Mazzi , IC Piancastagnaio </t>
  </si>
  <si>
    <t>COMUNE - RUFINA</t>
  </si>
  <si>
    <t xml:space="preserve"> IC Rufina , Sec. I Leonardo Da Vinci </t>
  </si>
  <si>
    <t xml:space="preserve"> Infanzia Pian del Mugnone , Primaria Luigi Casini </t>
  </si>
  <si>
    <t xml:space="preserve"> Primaria San Michele di Moriano </t>
  </si>
  <si>
    <t xml:space="preserve"> Primaria San Lorenzo a Vaccoli </t>
  </si>
  <si>
    <t xml:space="preserve"> Primaria Monsignor Pietro Guidi </t>
  </si>
  <si>
    <t xml:space="preserve"> Infanzia Gianni Rodari </t>
  </si>
  <si>
    <t xml:space="preserve"> Infanzia Sorbano del Vescovo </t>
  </si>
  <si>
    <t xml:space="preserve"> Primaria Saltocchio </t>
  </si>
  <si>
    <t xml:space="preserve"> I.T.I. G. Galilei </t>
  </si>
  <si>
    <t xml:space="preserve"> Primaria Cesare Sardi </t>
  </si>
  <si>
    <t xml:space="preserve"> Infanzia Arancio </t>
  </si>
  <si>
    <t xml:space="preserve"> Infanzia Fagnano </t>
  </si>
  <si>
    <t xml:space="preserve"> Infanzia San Marco </t>
  </si>
  <si>
    <t xml:space="preserve"> Infanzia Balbano Nozzano </t>
  </si>
  <si>
    <t xml:space="preserve"> Primaria Sant`Angelo San Donato </t>
  </si>
  <si>
    <t xml:space="preserve"> Primaria Leonardo Da Vinci , Sec. I Franco Sacchetti </t>
  </si>
  <si>
    <t>COMUNE - SCANSANO</t>
  </si>
  <si>
    <t xml:space="preserve"> Primaria Umberto I , Sec. I Benedetto Croce </t>
  </si>
  <si>
    <t>Ampliamento/nuova costruzione</t>
  </si>
  <si>
    <t>COMUNE - REGGELLO</t>
  </si>
  <si>
    <t xml:space="preserve"> Infanzia Leccio , Primaria Leccio </t>
  </si>
  <si>
    <t>Palestra Cittadella dello studente</t>
  </si>
  <si>
    <t xml:space="preserve"> Infanzia Sant`Anna </t>
  </si>
  <si>
    <t>COMUNE - MASSA E COZZILE</t>
  </si>
  <si>
    <t>Secondaria di I grado loc. Traversagna</t>
  </si>
  <si>
    <t>COMUNE - CERRETO GUIDI</t>
  </si>
  <si>
    <t>Infanzia  Via Ildebrandino</t>
  </si>
  <si>
    <t>COMUNE - SCARLINO</t>
  </si>
  <si>
    <t>Palestra  Primaria  Via Lelli</t>
  </si>
  <si>
    <t xml:space="preserve"> ITI Galileo Galilei </t>
  </si>
  <si>
    <t>COMUNE - SIENA</t>
  </si>
  <si>
    <t xml:space="preserve"> Sec. I Pier Andrea Mattioli Petriccio </t>
  </si>
  <si>
    <t>COMUNE - POPPI</t>
  </si>
  <si>
    <t>Infanzia Ponte a Poppi</t>
  </si>
  <si>
    <t>COMUNE - VAIANO</t>
  </si>
  <si>
    <t>Infanzia  loc. Isola</t>
  </si>
  <si>
    <t>Infanzia e  Primaria  San Quirico</t>
  </si>
  <si>
    <t xml:space="preserve"> IPSIA Enrico Fermi , ITI Enrico Fermi </t>
  </si>
  <si>
    <t xml:space="preserve"> IPSCT A. Ceccherelli , IPSCT A. Ceccherelli (serale) </t>
  </si>
  <si>
    <t xml:space="preserve"> IIS Gramsci Keynes , ITC John Maynard Keynes , ITG Antonio Gramsci , ITC John Maynard Keynes , LS Gramsci Keynes (sez. ass.) </t>
  </si>
  <si>
    <t xml:space="preserve"> ITI Tullio Buzzi (corso serale) , ITI Tullio Buzzi </t>
  </si>
  <si>
    <t>I.T.I.  Fermi di lucca</t>
  </si>
  <si>
    <t>Polo Infanzia 0-6  Via di Novoli</t>
  </si>
  <si>
    <t>COMUNE - MONTERONI D`ARBIA</t>
  </si>
  <si>
    <t>Primaria e Secondaria di I grado del capoluogo</t>
  </si>
  <si>
    <t>Polo scolastico  Via Panconi</t>
  </si>
  <si>
    <t xml:space="preserve"> ISA Montemurlo (succ) </t>
  </si>
  <si>
    <t xml:space="preserve"> Primaria Pomonte </t>
  </si>
  <si>
    <t xml:space="preserve">I.C.  Lucca centro </t>
  </si>
  <si>
    <t xml:space="preserve"> Primaria Banditella , Infanzia Piccole Onde , Sec. I Banditella (succ.) , Infanzia Piccole Onde </t>
  </si>
  <si>
    <t>Primaria  San Francesco</t>
  </si>
  <si>
    <t xml:space="preserve"> LS Leonardo Da Vinci , IPSSCT Luigi Einaudi </t>
  </si>
  <si>
    <t xml:space="preserve"> Primaria A. Biagi </t>
  </si>
  <si>
    <t xml:space="preserve"> Primaria Carlo Alberto Dalla Chiesa , Sec. I Annessa II Circolo </t>
  </si>
  <si>
    <t>COMUNE - FIGLINE INCISA VALDARNO</t>
  </si>
  <si>
    <t xml:space="preserve"> Sec. I Leonardo Da Vinci (succ) </t>
  </si>
  <si>
    <t>Primaria  loc. San Miniato</t>
  </si>
  <si>
    <t xml:space="preserve"> Infanzia Monzone , Sec. I Galileo Galilei , Primaria Monzone , Sec. I Galileo Galilei </t>
  </si>
  <si>
    <t xml:space="preserve"> Infanzia Colognora di Compito </t>
  </si>
  <si>
    <t xml:space="preserve"> Primaria Cascia </t>
  </si>
  <si>
    <t xml:space="preserve"> Primaria Renato Molier Genovesi </t>
  </si>
  <si>
    <t>COMUNE - RADICOFANI</t>
  </si>
  <si>
    <t>Secondaria di I grado Capoluogo</t>
  </si>
  <si>
    <t xml:space="preserve"> Primaria Aronne Cavicchi </t>
  </si>
  <si>
    <t xml:space="preserve"> Primaria E. Mazzei </t>
  </si>
  <si>
    <t xml:space="preserve"> Infanzia Via Cavicchi </t>
  </si>
  <si>
    <t>Secondaria di I grado “Taliercio”</t>
  </si>
  <si>
    <t xml:space="preserve"> IPSCT G. Sismondi (succ. via della Stazione) , IPSIA Antonio Pacinotti (succ) </t>
  </si>
  <si>
    <t xml:space="preserve"> ITCG G.Cerboni (serale) , ITCG G.Cerboni </t>
  </si>
  <si>
    <t>Infanzia - Secondaria di I grado - Liceo Scienze Umane  Montessori  Repetti</t>
  </si>
  <si>
    <t xml:space="preserve"> Primaria Rocconrosso La Vergine </t>
  </si>
  <si>
    <t>COMUNE - COREGLIA ANTELMINELLI</t>
  </si>
  <si>
    <t xml:space="preserve"> Infanzia Calavorno </t>
  </si>
  <si>
    <t>Villaggio scolastico Pontedera</t>
  </si>
  <si>
    <t>Infanzia  Via Santa Caterina</t>
  </si>
  <si>
    <t>Liceo Scientifico Majorana di Capannori</t>
  </si>
  <si>
    <t>COMUNE - TERRICCIOLA</t>
  </si>
  <si>
    <t>Primaria  loc. Selvatelle</t>
  </si>
  <si>
    <t xml:space="preserve"> Primaria Sandro Pertini , IC Sandro Pertini , Sec. I Dante Alighieri , IC Sandro Pertini </t>
  </si>
  <si>
    <t>COMUNE - VICCHIO</t>
  </si>
  <si>
    <t>Secondaria di I grado  Don Milani</t>
  </si>
  <si>
    <t>COMUNE - FORTE DEI MARMI</t>
  </si>
  <si>
    <t xml:space="preserve"> Primaria Carducci</t>
  </si>
  <si>
    <t xml:space="preserve"> Primaria Ivana Marcocci , Sec. I Primo Levi </t>
  </si>
  <si>
    <t>COMUNE - CASTELLINA IN CHIANTI</t>
  </si>
  <si>
    <t>Primaria  e  Secondaria di I grado</t>
  </si>
  <si>
    <t>Palestra  Primaria Mazzini</t>
  </si>
  <si>
    <t>Primaria del Capoluogo</t>
  </si>
  <si>
    <t xml:space="preserve"> Sec. I Renato Fucini </t>
  </si>
  <si>
    <t xml:space="preserve"> Primaria Carlo Del Prete </t>
  </si>
  <si>
    <t>Infanzia  Giampaoli</t>
  </si>
  <si>
    <t xml:space="preserve"> Infanzia Via Ugo Foscolo </t>
  </si>
  <si>
    <t xml:space="preserve"> Primaria Luco di Mugello </t>
  </si>
  <si>
    <t>Primaria  Achille Sclavo</t>
  </si>
  <si>
    <t>COMUNE - TAVERNELLE VAL DI PESA</t>
  </si>
  <si>
    <t xml:space="preserve"> Primaria San Donato in Poggio </t>
  </si>
  <si>
    <t xml:space="preserve"> IC Fucecchio , Sec. I Montanelli Petrarca </t>
  </si>
  <si>
    <t xml:space="preserve"> Sec. I Galileo Galilei , IC Galileo Galilei </t>
  </si>
  <si>
    <t>Infanzia  loc. Dietro Poggio</t>
  </si>
  <si>
    <t>Infanzia  Via Ximenes</t>
  </si>
  <si>
    <t>Infanzia  Barga Capoluogo</t>
  </si>
  <si>
    <t>Infanzia  Pian di Rota</t>
  </si>
  <si>
    <t>Infanzia di Radi</t>
  </si>
  <si>
    <t>COMUNE - CAVRIGLIA</t>
  </si>
  <si>
    <t xml:space="preserve"> Primaria Via Resistenza , Sec. I Dante Alighieri , IC Dante Alighieri , Sec. I Dante Alighieri </t>
  </si>
  <si>
    <t>Palestra Istituto Galilei-Marconi   Via Campo d’Appio  Carrara</t>
  </si>
  <si>
    <t>Istituto Galilei-Marconi   Via Campo d’Appio  Carrara (Aule e Laboratori)</t>
  </si>
  <si>
    <t>COMUNE - CHIESINA UZZANESE</t>
  </si>
  <si>
    <t xml:space="preserve"> Primaria Chiesina Uzzanese </t>
  </si>
  <si>
    <t xml:space="preserve"> IPIA Alessandro Volta </t>
  </si>
  <si>
    <t xml:space="preserve"> ITI Enzo Ferrari </t>
  </si>
  <si>
    <t xml:space="preserve"> Infanzia Borgo a Mozzano </t>
  </si>
  <si>
    <t xml:space="preserve"> Primaria Marco da Galliano </t>
  </si>
  <si>
    <t>COMUNE - MONTECATINI VAL DI CECINA</t>
  </si>
  <si>
    <t xml:space="preserve"> Infanzia Don Lorenzo Milani </t>
  </si>
  <si>
    <t xml:space="preserve"> ITI A. AVOGADRO </t>
  </si>
  <si>
    <t xml:space="preserve"> ITC Carlo Cattaneo , ITAS Carlo Cattaneo </t>
  </si>
  <si>
    <t xml:space="preserve"> IPSIA Ernest Solvay , I.T.I. Mattei </t>
  </si>
  <si>
    <t xml:space="preserve"> Primaria Giosuè Carducci </t>
  </si>
  <si>
    <t xml:space="preserve"> I.T.A.S. D. Anzilotti , I.T.A.S. D. Anzilotti (Convitto) </t>
  </si>
  <si>
    <t xml:space="preserve"> Infanzia Albiano Magra , Primaria Albiano Magra </t>
  </si>
  <si>
    <t xml:space="preserve"> Sec.I Paolo Ferrari </t>
  </si>
  <si>
    <t xml:space="preserve"> IPSCT Marco Polo , IIS Marco Polo , ITC Carlo Cattaneo , IIS Marco Polo </t>
  </si>
  <si>
    <t xml:space="preserve"> L.S. F. Cecioni </t>
  </si>
  <si>
    <t>COMUNE - CASTEL FOCOGNANO</t>
  </si>
  <si>
    <t xml:space="preserve"> Primaria Rassina , Primaria Pieve a Socana </t>
  </si>
  <si>
    <t>Altri interventi</t>
  </si>
  <si>
    <t xml:space="preserve"> LC Niccolini e Guerrazzi , IIS Niccolini Palli </t>
  </si>
  <si>
    <t xml:space="preserve"> IPAA De Franceschi Pacinotti </t>
  </si>
  <si>
    <t xml:space="preserve"> Primaria San Domenico Savio </t>
  </si>
  <si>
    <t xml:space="preserve"> IIS Niccolini Palli </t>
  </si>
  <si>
    <t xml:space="preserve"> Primaria Camigliano , Sec. I Camigliano , IC Camigliano , Sec. I Camigliano </t>
  </si>
  <si>
    <t>Palestra scolastica comunale</t>
  </si>
  <si>
    <t xml:space="preserve"> I.T. Nautico A.Cappellini </t>
  </si>
  <si>
    <t xml:space="preserve"> IC Ilio Micheloni , Sec. I L. Nottolini </t>
  </si>
  <si>
    <t xml:space="preserve"> IM Angelica Palli Bartolomei , IIS Niccolini Palli </t>
  </si>
  <si>
    <t xml:space="preserve"> ITI Antonio Meucci , IIS Antonio Meucci </t>
  </si>
  <si>
    <t>COMUNE - MULAZZO</t>
  </si>
  <si>
    <t xml:space="preserve"> Infanzia San Giusto </t>
  </si>
  <si>
    <t>COMUNE - CASCINA</t>
  </si>
  <si>
    <t xml:space="preserve"> Primaria Giovanni Pascoli </t>
  </si>
  <si>
    <t xml:space="preserve"> Primaria Bruno Ciari </t>
  </si>
  <si>
    <t xml:space="preserve"> Primaria Giovanni Battista Del Puglia </t>
  </si>
  <si>
    <t>PROVINCIA - GROSSETO</t>
  </si>
  <si>
    <t xml:space="preserve"> ITC Vittorio Fossombroni , ITC Vittorio Fossombroni (serale) </t>
  </si>
  <si>
    <t xml:space="preserve"> Infanzia Bagnone , Sec. I F. Quartieri , Primaria Bagnone , Sec. I F. Quartieri </t>
  </si>
  <si>
    <t xml:space="preserve"> IC Libero Andreotti , Sec. I Libero Andreotti , Primaria Valchiusa , Sec. I Libero Andreotti </t>
  </si>
  <si>
    <t xml:space="preserve"> Infanzia Cinigiano </t>
  </si>
  <si>
    <t xml:space="preserve"> LS Manciano , ITI Manciano </t>
  </si>
  <si>
    <t xml:space="preserve"> Primaria Galileo Galilei , IC Giovanni Falcone </t>
  </si>
  <si>
    <t xml:space="preserve"> Primaria Don Carlo Gnocchi </t>
  </si>
  <si>
    <t xml:space="preserve"> Infanzia Capannori </t>
  </si>
  <si>
    <t xml:space="preserve"> Primaria San Francesco </t>
  </si>
  <si>
    <t>COMUNE - CASTIGLIONE DI GARFAGNANA</t>
  </si>
  <si>
    <t xml:space="preserve"> Primaria Giovanni Santini , Sec. I Castiglione di Garfagnana , IC Castiglione di Garfagnana , Sec. I Castiglione di Garfagnana </t>
  </si>
  <si>
    <t>COMUNE - MINUCCIANO</t>
  </si>
  <si>
    <t xml:space="preserve"> Primaria Gorfigliano Gramolazzo </t>
  </si>
  <si>
    <t xml:space="preserve"> ITC Amerigo Vespucci </t>
  </si>
  <si>
    <t>COMUNE - SAN GIULIANO TERME</t>
  </si>
  <si>
    <t xml:space="preserve"> Primaria Metato </t>
  </si>
  <si>
    <t xml:space="preserve"> L.S. Fermi </t>
  </si>
  <si>
    <t xml:space="preserve"> IIS Polo Liceale , LS Guglielmo Marconi , LC Gosuè Carducci , LS Guglielmo Marconi </t>
  </si>
  <si>
    <t>COMUNE - BUGGIANO</t>
  </si>
  <si>
    <t xml:space="preserve"> IC Buggiano , Primaria Andrea Cavalcanti </t>
  </si>
  <si>
    <t xml:space="preserve"> Infanzia Via Trento </t>
  </si>
  <si>
    <t xml:space="preserve"> Sec. I Benci </t>
  </si>
  <si>
    <t xml:space="preserve"> IC Scandicci I , Sec. I Gianni Rodari </t>
  </si>
  <si>
    <t xml:space="preserve"> Sec. I C. Salutati </t>
  </si>
  <si>
    <t xml:space="preserve"> IIS Ernesto Balducci , ITC Ernesto Balducci , LS Ernesto Balducci , ITC Ernesto Balducci , IM Balducci </t>
  </si>
  <si>
    <t xml:space="preserve"> IPSCT Francesco Datini , IPSCT Francesco Datini (serale) </t>
  </si>
  <si>
    <t xml:space="preserve"> ITC Paolo Dagomari (corso serale) , ITC Paolo Dagomari </t>
  </si>
  <si>
    <t xml:space="preserve"> IIS Alessandro Manetti , ITI Porzio Porciatti </t>
  </si>
  <si>
    <t xml:space="preserve"> Infanzia Alice Sturiale , Primaria Gabbrielli </t>
  </si>
  <si>
    <t xml:space="preserve"> IIS Paolo Belmesseri , ITCG Paolo Belmesseri , IPIA Antonio Pacinotti , ITCG Paolo Belmesseri </t>
  </si>
  <si>
    <t>COMUNE - CASOLE D`ELSA</t>
  </si>
  <si>
    <t xml:space="preserve"> Infanzia Casole d`Elsa , Sec. I Casolani </t>
  </si>
  <si>
    <t xml:space="preserve"> ITC Paolo Dagomari </t>
  </si>
  <si>
    <t>COMUNE - CERTALDO</t>
  </si>
  <si>
    <t xml:space="preserve"> IC Certaldo , Sec. I Boccaccio Ferrucci </t>
  </si>
  <si>
    <t xml:space="preserve"> Primaria Fivizzano , Sec. I Giovanni Fantoni , IC Antonio Moratti , Sec. I Giovanni Fantoni , Sec. I San Francesco D`Assisi , IPIA Antonio Pacinotti , ITC A. L. SAMBUCHI </t>
  </si>
  <si>
    <t xml:space="preserve"> ITA Leopoldo II Di Lorena </t>
  </si>
  <si>
    <t>COMUNE - CARMIGNANO</t>
  </si>
  <si>
    <t xml:space="preserve"> Infanzia Poggio alla Malva </t>
  </si>
  <si>
    <t xml:space="preserve"> Primaria Villa Corridi </t>
  </si>
  <si>
    <t xml:space="preserve"> Primaria Piazza Libertà </t>
  </si>
  <si>
    <t>COMUNE - CAPRAIA E LIMITE</t>
  </si>
  <si>
    <t>COMUNE - ASCIANO</t>
  </si>
  <si>
    <t xml:space="preserve"> Infanzia Fratelli Bandiera , Primaria Amos Cassioli </t>
  </si>
  <si>
    <t xml:space="preserve"> Infanzia Arbia , Primaria Arbia </t>
  </si>
  <si>
    <t>COMUNE - GAMBASSI TERME</t>
  </si>
  <si>
    <t xml:space="preserve"> Primaria Francesco di Domenico Livi </t>
  </si>
  <si>
    <t>COMUNE - SAN QUIRICO D`ORCIA</t>
  </si>
  <si>
    <t xml:space="preserve"> Sec. I San Quirico D`Orcia </t>
  </si>
  <si>
    <t xml:space="preserve"> Primaria B. Buricchi </t>
  </si>
  <si>
    <t xml:space="preserve"> LS Carlo Livi , IIS Carlo Livi </t>
  </si>
  <si>
    <t xml:space="preserve"> Primaria Bardzky </t>
  </si>
  <si>
    <t xml:space="preserve"> Primaria Carlo Collodi </t>
  </si>
  <si>
    <t xml:space="preserve"> Infanzia San Quirico d`Orcia </t>
  </si>
  <si>
    <t>COMUNE - CAMAIORE</t>
  </si>
  <si>
    <t xml:space="preserve"> Primaria Valpomaro </t>
  </si>
  <si>
    <t xml:space="preserve"> Infanzia Soliera </t>
  </si>
  <si>
    <t>COMUNE - MONTECARLO</t>
  </si>
  <si>
    <t xml:space="preserve"> Primaria Giacomo Puccini , Sec. I Montecarlo </t>
  </si>
  <si>
    <t xml:space="preserve"> IC Montecarlo , Sec. I Montecarlo </t>
  </si>
  <si>
    <t>COMUNE - SANTA CROCE SULL`ARNO</t>
  </si>
  <si>
    <t xml:space="preserve"> Sec. I C. Banti </t>
  </si>
  <si>
    <t xml:space="preserve"> Primaria T. Della Maggiore </t>
  </si>
  <si>
    <t xml:space="preserve"> Infanzia Stabbia , Primaria Carlo Collodi </t>
  </si>
  <si>
    <t>COMUNE - SAN GIOVANNI VALDARNO</t>
  </si>
  <si>
    <t xml:space="preserve"> Infanzia Doccio , Primaria Del Doccio </t>
  </si>
  <si>
    <t xml:space="preserve"> IC Santa Croce , Infanzia Via dei Mille , Sec. I C. Banti , Infanzia Via dei Mille </t>
  </si>
  <si>
    <t xml:space="preserve"> Primaria Bassa Gavena </t>
  </si>
  <si>
    <t xml:space="preserve"> IPIA Antonio Pacinotti , ITCG Paolo Belmesseri </t>
  </si>
  <si>
    <t>Istituto ScolastIco</t>
  </si>
  <si>
    <t>Priorità</t>
  </si>
  <si>
    <t>Importo Finanziamento</t>
  </si>
  <si>
    <t>Fattibilità</t>
  </si>
  <si>
    <t>Perugia</t>
  </si>
  <si>
    <t>0540390492</t>
  </si>
  <si>
    <t>Liceo artistico B. di Betto - Perugia</t>
  </si>
  <si>
    <t>Miglioramento per edificio vincolato</t>
  </si>
  <si>
    <t>0540170535</t>
  </si>
  <si>
    <t>Liceo artistico A. Magnini</t>
  </si>
  <si>
    <t>Nuova Costruzione per adeg non conv</t>
  </si>
  <si>
    <t>Terni</t>
  </si>
  <si>
    <t>0550230226</t>
  </si>
  <si>
    <t>Liceo Classico Gualtiero, Orvieto</t>
  </si>
  <si>
    <t>Altri interventi - Ottimizzazione energetica</t>
  </si>
  <si>
    <t>Scuola Infanzia  San Fatucchio</t>
  </si>
  <si>
    <t xml:space="preserve">Comune di Bastia Umbra </t>
  </si>
  <si>
    <t xml:space="preserve">Comune di Marsciano </t>
  </si>
  <si>
    <t xml:space="preserve">Comune di Terni  </t>
  </si>
  <si>
    <t>Comune di Perugia</t>
  </si>
  <si>
    <t>0540392642</t>
  </si>
  <si>
    <t>Scuola Secondaria di I° Grado Dante Alighieri e Primaria Collodi ed Infanzia Merini</t>
  </si>
  <si>
    <t>Comune di Spoleto</t>
  </si>
  <si>
    <t>0540510452</t>
  </si>
  <si>
    <t>Scuola Primaria Giuseppe Sordini</t>
  </si>
  <si>
    <t>Comune di Narni</t>
  </si>
  <si>
    <t>0550220050</t>
  </si>
  <si>
    <t>Infanzia Santa Lucia</t>
  </si>
  <si>
    <t>Comune di Terni</t>
  </si>
  <si>
    <t>0550320084</t>
  </si>
  <si>
    <t>Palestra complesso scolastico Donatelli</t>
  </si>
  <si>
    <t>Comune di Todi</t>
  </si>
  <si>
    <t>0540520581</t>
  </si>
  <si>
    <t>Scuola Media Cocchi</t>
  </si>
  <si>
    <t>0550222718</t>
  </si>
  <si>
    <t>Infanzia La Quercia</t>
  </si>
  <si>
    <t>Comune di Castiglione del Lago</t>
  </si>
  <si>
    <t>0540090081</t>
  </si>
  <si>
    <t>0550220140</t>
  </si>
  <si>
    <t>Scuola Primaria San Liberato</t>
  </si>
  <si>
    <t>0550220162</t>
  </si>
  <si>
    <t>Scuola Primaria Gualdo</t>
  </si>
  <si>
    <t>0550220053</t>
  </si>
  <si>
    <t>Infanzia Capitone</t>
  </si>
  <si>
    <t>0550220049</t>
  </si>
  <si>
    <t>Scuola dell'Infanzia e Primaria Narni Centro - G. e A. Garibaldi</t>
  </si>
  <si>
    <t>0550220056</t>
  </si>
  <si>
    <t>Infanzia Taizzano</t>
  </si>
  <si>
    <t>0550220201</t>
  </si>
  <si>
    <t>Scuola Secondaria di I° Grado Narni Centro - Umberto I</t>
  </si>
  <si>
    <t>Comune di Citta di Castello</t>
  </si>
  <si>
    <t>0540130525</t>
  </si>
  <si>
    <t>Scuola secondaria di I grado "Dante Alighieri"</t>
  </si>
  <si>
    <t>Comune di Gualdo Tadino</t>
  </si>
  <si>
    <t>0540230387</t>
  </si>
  <si>
    <t>Scuola dell'Infanzia di Rigali</t>
  </si>
  <si>
    <t>0540130103</t>
  </si>
  <si>
    <t>Scuola per l'Infanzia "La Tina"</t>
  </si>
  <si>
    <t>0540230674</t>
  </si>
  <si>
    <t>Scuola Primaria di San Pellegrino</t>
  </si>
  <si>
    <t>0540230152</t>
  </si>
  <si>
    <t>Scuola dell'Infanzia di Caprara</t>
  </si>
  <si>
    <t>0550220136</t>
  </si>
  <si>
    <t>Scuola Primaria Santa Lucia</t>
  </si>
  <si>
    <t>0540139001</t>
  </si>
  <si>
    <t>Polo per l'infanzia 0-6 - "Franchetti - Cavour"</t>
  </si>
  <si>
    <t>0550220164</t>
  </si>
  <si>
    <t>Infanzia Schifanoia</t>
  </si>
  <si>
    <t>0540130360</t>
  </si>
  <si>
    <t>Scuola Primaria Riosecco</t>
  </si>
  <si>
    <t>0540139010</t>
  </si>
  <si>
    <t>Asilo Nido "IL Delfino"</t>
  </si>
  <si>
    <t>0540139005</t>
  </si>
  <si>
    <t>Asilo Nido "Fiocco di Neve"</t>
  </si>
  <si>
    <t>0540130343</t>
  </si>
  <si>
    <t>Scuola primaria "Badia Petroia"</t>
  </si>
  <si>
    <t>0540130359</t>
  </si>
  <si>
    <t>Scuola primaria Cerbara</t>
  </si>
  <si>
    <t>C.P.I.</t>
  </si>
  <si>
    <t>0540130101</t>
  </si>
  <si>
    <t>Scuola per l'infanzia - primaria "San Secondo"</t>
  </si>
  <si>
    <t>0540390281 0540390503</t>
  </si>
  <si>
    <t>Nuovo plesso scolastico di Ponte Pattoli</t>
  </si>
  <si>
    <t>Ampliamenti/NuoveCostr</t>
  </si>
  <si>
    <t>0540130348</t>
  </si>
  <si>
    <t>Scuola primaria di Rignaldello</t>
  </si>
  <si>
    <t>0540131103</t>
  </si>
  <si>
    <t>Scuola per l'Infanzia di Cornetto</t>
  </si>
  <si>
    <t>0540130099</t>
  </si>
  <si>
    <t>scuola per l'infanzia "San Martin d'Upò"</t>
  </si>
  <si>
    <t>0540130347</t>
  </si>
  <si>
    <t>Scuola primaria San Pio</t>
  </si>
  <si>
    <t>Comune di Castiglion del Lago</t>
  </si>
  <si>
    <t>0540090001</t>
  </si>
  <si>
    <t>Scuola primaria di Castiglione del Lago</t>
  </si>
  <si>
    <t>Comune di Marsciano</t>
  </si>
  <si>
    <t>0540270183</t>
  </si>
  <si>
    <t>Scuola primaria e dell'Infanzia di Ammeto</t>
  </si>
  <si>
    <t>Comune di Umbertide</t>
  </si>
  <si>
    <t>0540560481</t>
  </si>
  <si>
    <t>Scuola Primaria di Niccone</t>
  </si>
  <si>
    <t>Comune di Bastia Umbra</t>
  </si>
  <si>
    <t>0540020063</t>
  </si>
  <si>
    <t xml:space="preserve">SCUOLA DELL’INFANZIA XXV APRILE </t>
  </si>
  <si>
    <t>0540270413</t>
  </si>
  <si>
    <t>Scuola Primaria Schiavo</t>
  </si>
  <si>
    <t>0540130354</t>
  </si>
  <si>
    <t>Scuola primaria di Lerchi</t>
  </si>
  <si>
    <t>0540020515</t>
  </si>
  <si>
    <t xml:space="preserve">SCUOLA SECONDARIA DI PRIMO GRADO “COLOMBA </t>
  </si>
  <si>
    <t>0540270406</t>
  </si>
  <si>
    <t>Scuola Elementare di Marsciano</t>
  </si>
  <si>
    <t>0550320019</t>
  </si>
  <si>
    <t>Scuola Materna Brecciaiolo</t>
  </si>
  <si>
    <t>0540270180</t>
  </si>
  <si>
    <t>Scuola Primaria e dell'Infanzia di Spina</t>
  </si>
  <si>
    <t xml:space="preserve">Comune di Umbertide </t>
  </si>
  <si>
    <t>0540560590</t>
  </si>
  <si>
    <t>Palestra della scuola secondaria di I° Grado Mavarelli - Pascoli</t>
  </si>
  <si>
    <t>0540130526</t>
  </si>
  <si>
    <t>Scuola secondaria di I grado "G. Pascoli"</t>
  </si>
  <si>
    <t>0540130528</t>
  </si>
  <si>
    <t>Scuola secondaria di I grado "G. da Tiferno"</t>
  </si>
  <si>
    <t>0540560474</t>
  </si>
  <si>
    <t>Scuola Primaria G. Garibaldi</t>
  </si>
  <si>
    <t>0540560475</t>
  </si>
  <si>
    <t>Scuola primaria Pierantonio</t>
  </si>
  <si>
    <t>Comune di Castiglion del Lago PF</t>
  </si>
  <si>
    <t>0540090332</t>
  </si>
  <si>
    <t>Scuola primaria di Colonnetta</t>
  </si>
  <si>
    <t>0540130005</t>
  </si>
  <si>
    <t>Scuola per l'infanzia Badia Petroia</t>
  </si>
  <si>
    <t>Fossato di Vico</t>
  </si>
  <si>
    <t>0540192510</t>
  </si>
  <si>
    <t>Primaria e Secondaria I°</t>
  </si>
  <si>
    <t>Campello sul Clitunno</t>
  </si>
  <si>
    <t>0540050215</t>
  </si>
  <si>
    <t>Scuola materna Paolo Campello</t>
  </si>
  <si>
    <t>Montone</t>
  </si>
  <si>
    <t>0540332601</t>
  </si>
  <si>
    <t>Palestra della scuola secondaria I grado Polidori</t>
  </si>
  <si>
    <t>Citerna</t>
  </si>
  <si>
    <t>0540110523</t>
  </si>
  <si>
    <t>Scuola secondaria I grado G. Leopardi, Pistrino</t>
  </si>
  <si>
    <t>Giano dell'Umbria</t>
  </si>
  <si>
    <t>0540210543</t>
  </si>
  <si>
    <t>Scuola secondaria I grado via Don L. Sturzo</t>
  </si>
  <si>
    <t>Sigillo</t>
  </si>
  <si>
    <t>0540490573</t>
  </si>
  <si>
    <t>Scuola primaria e secondaria di Sigillo</t>
  </si>
  <si>
    <t>0540490435</t>
  </si>
  <si>
    <t>Scuola materna di Sigillo</t>
  </si>
  <si>
    <t>Valfabbrica</t>
  </si>
  <si>
    <t xml:space="preserve">0540570001   </t>
  </si>
  <si>
    <t>Scuola infanzia ed annessa palestra via San Benedetto + Palestra</t>
  </si>
  <si>
    <t>Costacciaro</t>
  </si>
  <si>
    <t>0540160209</t>
  </si>
  <si>
    <t>Scuola infanzia Villa col de Canali</t>
  </si>
  <si>
    <t>0540050447</t>
  </si>
  <si>
    <t>Scuola elementare di Pissignano</t>
  </si>
  <si>
    <t xml:space="preserve">Spello </t>
  </si>
  <si>
    <t>0540500574</t>
  </si>
  <si>
    <t>SCUOLA SECONDARIA, PIAZZA DELLA REPUBBLICA 6</t>
  </si>
  <si>
    <t xml:space="preserve">Trevi </t>
  </si>
  <si>
    <t>0540540473</t>
  </si>
  <si>
    <t>Scuola materna  S. Maria in Valle</t>
  </si>
  <si>
    <t xml:space="preserve">Deruta </t>
  </si>
  <si>
    <t>0540170368</t>
  </si>
  <si>
    <t>Scuola dell'infanzia e secondaria di primo grado frazione San Nicolò di Celle</t>
  </si>
  <si>
    <t>0540170367</t>
  </si>
  <si>
    <t>Scuola primaria in fraz. S.Angelo di Celle</t>
  </si>
  <si>
    <t>Paciano</t>
  </si>
  <si>
    <t>0540360092</t>
  </si>
  <si>
    <t>Castel Viscardo</t>
  </si>
  <si>
    <t>0550100035</t>
  </si>
  <si>
    <t>Scuola per l'infanzia Via del Boschetto, 1</t>
  </si>
  <si>
    <t>0540500440</t>
  </si>
  <si>
    <t>SCUOLA PRIMARIA VITALE ROSI, LARGO MAZZINI 3/A</t>
  </si>
  <si>
    <t>0540210143</t>
  </si>
  <si>
    <t>Scuola infanzia e primaria via Roma 15</t>
  </si>
  <si>
    <t>0540160436</t>
  </si>
  <si>
    <t>Scuola primaria e secondaria di Costacciaro</t>
  </si>
  <si>
    <t>Alviano</t>
  </si>
  <si>
    <t>0550030198 </t>
  </si>
  <si>
    <t>Edificio scolastico scuola materna e secondaria</t>
  </si>
  <si>
    <t>Arrone</t>
  </si>
  <si>
    <t>0550052619</t>
  </si>
  <si>
    <t>Scuola media di Arrone</t>
  </si>
  <si>
    <t>0540500212</t>
  </si>
  <si>
    <t>SCUOLA DELL’INFANZIA, VIALE POETA 1</t>
  </si>
  <si>
    <t>Baschi</t>
  </si>
  <si>
    <t>0550070063</t>
  </si>
  <si>
    <t>Scuola infanzia Colonia</t>
  </si>
  <si>
    <t>Otricoli</t>
  </si>
  <si>
    <t>0550240207</t>
  </si>
  <si>
    <t>Scuola sec. Di I grado "G. Leopardi" - Palestra</t>
  </si>
  <si>
    <t>Città della Pieve</t>
  </si>
  <si>
    <t>0540120088</t>
  </si>
  <si>
    <t>Scuola Primaria e Infanzia</t>
  </si>
  <si>
    <t>Bevagna</t>
  </si>
  <si>
    <t>0540040320</t>
  </si>
  <si>
    <t>Fratta Todina</t>
  </si>
  <si>
    <t>0540200416 </t>
  </si>
  <si>
    <t>Scuola Primaria XXV Aprile</t>
  </si>
  <si>
    <t>Porano</t>
  </si>
  <si>
    <t>0550282615 </t>
  </si>
  <si>
    <t>Nuova Materna in Viale J.F. Kennedy</t>
  </si>
  <si>
    <t>0550280001</t>
  </si>
  <si>
    <t>Asilo nido il Cerchio Magico</t>
  </si>
  <si>
    <t>Torgiano</t>
  </si>
  <si>
    <t>0540530584 - 0540530369 0540531031</t>
  </si>
  <si>
    <t xml:space="preserve"> Scuola primaria e secondaria Luigi Scarinci</t>
  </si>
  <si>
    <t xml:space="preserve">Paciano </t>
  </si>
  <si>
    <t>0540360338</t>
  </si>
  <si>
    <t>Scuola Secondaria di Primo Grado</t>
  </si>
  <si>
    <t>0549542696</t>
  </si>
  <si>
    <t>Scuola elementare Borgo Trevi</t>
  </si>
  <si>
    <t xml:space="preserve">Sigiillo </t>
  </si>
  <si>
    <t>Scuola Media ed Elementare</t>
  </si>
  <si>
    <t xml:space="preserve">San Giustino </t>
  </si>
  <si>
    <t>0540440570 </t>
  </si>
  <si>
    <t>San Giustino</t>
  </si>
  <si>
    <t xml:space="preserve">Amelia </t>
  </si>
  <si>
    <t>0540040188</t>
  </si>
  <si>
    <t>Scuola media "A. Vera"</t>
  </si>
  <si>
    <t>Massa Martana</t>
  </si>
  <si>
    <t>0540281100</t>
  </si>
  <si>
    <t>Asilo Nido Comunale "Il Giardino delle Fiabe</t>
  </si>
  <si>
    <t>0540190208</t>
  </si>
  <si>
    <t>Infanzia il Piccolo Principe</t>
  </si>
  <si>
    <t>0540332539</t>
  </si>
  <si>
    <t>Scuola secondaria "G. Polidori</t>
  </si>
  <si>
    <t xml:space="preserve">Panicale </t>
  </si>
  <si>
    <t>0540370423</t>
  </si>
  <si>
    <t>Scuola Primaria Capoluogo</t>
  </si>
  <si>
    <t xml:space="preserve">Giano dell'Umbria </t>
  </si>
  <si>
    <t>Scuola secondaria di I° grado in fraz. Bastardo</t>
  </si>
  <si>
    <t>0540332538</t>
  </si>
  <si>
    <t>Scuola dell'infanzia e primaria "Emma Smacchia"</t>
  </si>
  <si>
    <t>Altri interventi - Abbattimento Barriere</t>
  </si>
  <si>
    <t>VI</t>
  </si>
  <si>
    <t>COMUNE DI SAREGO</t>
  </si>
  <si>
    <t>0240982826</t>
  </si>
  <si>
    <t>VIAA813012</t>
  </si>
  <si>
    <t>A/A+B</t>
  </si>
  <si>
    <t>Progetto definitivo</t>
  </si>
  <si>
    <t>VR</t>
  </si>
  <si>
    <t>COMUNE DI SAN BONIFACIO</t>
  </si>
  <si>
    <t>0230693157</t>
  </si>
  <si>
    <t>VREE8AB02R</t>
  </si>
  <si>
    <t>TV</t>
  </si>
  <si>
    <t>COMUNE DI PONZANO VENETO</t>
  </si>
  <si>
    <t>0260592598</t>
  </si>
  <si>
    <t>TVEE833048</t>
  </si>
  <si>
    <t>Documento di fattibilità delle alternative progettuali</t>
  </si>
  <si>
    <t>COMUNE DI MONTEGALDA</t>
  </si>
  <si>
    <t>0240642500</t>
  </si>
  <si>
    <t>VIMM826018</t>
  </si>
  <si>
    <t>VE</t>
  </si>
  <si>
    <t>COMUNE DI NOALE</t>
  </si>
  <si>
    <t>0270262261</t>
  </si>
  <si>
    <t>VEMM86601B</t>
  </si>
  <si>
    <t>COMUNE DI MINERBE</t>
  </si>
  <si>
    <t>COMUNE DI CORNUDA</t>
  </si>
  <si>
    <t>0260232761</t>
  </si>
  <si>
    <t>TVMM85101N</t>
  </si>
  <si>
    <t>COMUNE DI CASSOLA</t>
  </si>
  <si>
    <t>0240263366</t>
  </si>
  <si>
    <t>VIEE85801R-VIMM85801Q</t>
  </si>
  <si>
    <t>COMUNE DI VALEGGIO SUL MINCIO</t>
  </si>
  <si>
    <t>0230892290</t>
  </si>
  <si>
    <t>VREE865018</t>
  </si>
  <si>
    <t>PD</t>
  </si>
  <si>
    <t>COMUNE DI VIGONZA</t>
  </si>
  <si>
    <t>0281003406</t>
  </si>
  <si>
    <t>PDEE05903A</t>
  </si>
  <si>
    <t>COMUNE DI ISTRANA</t>
  </si>
  <si>
    <t>0260352284</t>
  </si>
  <si>
    <t>TVMM83101C</t>
  </si>
  <si>
    <t>COMUNE DI SAN GIOVANNI LUPATOTO</t>
  </si>
  <si>
    <t>0230711127</t>
  </si>
  <si>
    <t>VREE8AD02C</t>
  </si>
  <si>
    <t>COMUNE DI SAN POLO DI PIAVE</t>
  </si>
  <si>
    <t>0260740799</t>
  </si>
  <si>
    <t>TVEE86001D</t>
  </si>
  <si>
    <t>COMUNE DI AFFI</t>
  </si>
  <si>
    <t>0230012320</t>
  </si>
  <si>
    <t>VREE83301R</t>
  </si>
  <si>
    <t>COMUNE DI CAMPOSAMPIERO</t>
  </si>
  <si>
    <t>0280191350</t>
  </si>
  <si>
    <t>PDEE89201V</t>
  </si>
  <si>
    <t>COMUNE DI TREVIGNANO</t>
  </si>
  <si>
    <t>0260852905</t>
  </si>
  <si>
    <t>TVEE82803Q</t>
  </si>
  <si>
    <t>COMUNE DI OSPEDALETTO EUGANEO</t>
  </si>
  <si>
    <t>0280591248</t>
  </si>
  <si>
    <t>PDEE83105G</t>
  </si>
  <si>
    <t>COMUNE DI VALLI DEL PASUBIO</t>
  </si>
  <si>
    <t>0241130893</t>
  </si>
  <si>
    <t>VIEE836021-VIMM83602X</t>
  </si>
  <si>
    <t>COMUNE DI BREDA DI PIAVE</t>
  </si>
  <si>
    <t>0260052568</t>
  </si>
  <si>
    <t>TVEE85802E</t>
  </si>
  <si>
    <t>COMUNE DI MASERADA SUL PIAVE</t>
  </si>
  <si>
    <t>0260401376</t>
  </si>
  <si>
    <t>TVMM85701L</t>
  </si>
  <si>
    <t>COMUNE DI CAMPOLONGO MAGGIORE</t>
  </si>
  <si>
    <t>0270030620</t>
  </si>
  <si>
    <t>VEEE80802D</t>
  </si>
  <si>
    <t>COMUNE DI SAN STINO DI LIVENZA</t>
  </si>
  <si>
    <t>0270362513</t>
  </si>
  <si>
    <t>VEAA86302R</t>
  </si>
  <si>
    <t>COMUNE DI CHIAMPO</t>
  </si>
  <si>
    <t>0240292283</t>
  </si>
  <si>
    <t>VIMM878011</t>
  </si>
  <si>
    <t>COMUNE DI CONCORDIA SAGITTARIA</t>
  </si>
  <si>
    <t>0270112691</t>
  </si>
  <si>
    <t>VEEE818046</t>
  </si>
  <si>
    <t>COMUNE DI CINTO CAOMAGGIORE</t>
  </si>
  <si>
    <t>0270090640</t>
  </si>
  <si>
    <t>VEEE82505A</t>
  </si>
  <si>
    <t>BL</t>
  </si>
  <si>
    <t>COMUNE DI BELLUNO</t>
  </si>
  <si>
    <t>0250061861</t>
  </si>
  <si>
    <t>BLEE83005D</t>
  </si>
  <si>
    <t>COMUNE DI GALLIERA VENETA</t>
  </si>
  <si>
    <t>0280391892</t>
  </si>
  <si>
    <t>PDEE83701A</t>
  </si>
  <si>
    <t>COMUNE DI DOLO</t>
  </si>
  <si>
    <t>0270121560</t>
  </si>
  <si>
    <t>VEAA867024</t>
  </si>
  <si>
    <t>COMUNE DI MUSILE DI PIAVE</t>
  </si>
  <si>
    <t>0270251525</t>
  </si>
  <si>
    <t>VEEE826023</t>
  </si>
  <si>
    <t>COMUNE DI NOVENTA VICENTINA</t>
  </si>
  <si>
    <t>0240744031</t>
  </si>
  <si>
    <t>VIAA833028</t>
  </si>
  <si>
    <t>COMUNE DI TRISSINO</t>
  </si>
  <si>
    <t>0241101265</t>
  </si>
  <si>
    <t>VIAA819011</t>
  </si>
  <si>
    <t>COMUNE DI FOSSALTA DI PORTOGRUARO</t>
  </si>
  <si>
    <t>0270160647</t>
  </si>
  <si>
    <t>VEMM811017</t>
  </si>
  <si>
    <t>COMUNE DI VENEZIA</t>
  </si>
  <si>
    <t>0270423542</t>
  </si>
  <si>
    <t>VEMM87201P</t>
  </si>
  <si>
    <t>COMUNE DI VILLAVERLA</t>
  </si>
  <si>
    <t>0241181072</t>
  </si>
  <si>
    <t>VIIC81100D</t>
  </si>
  <si>
    <t>COMUNE DI LENTIAI</t>
  </si>
  <si>
    <t>0250283433</t>
  </si>
  <si>
    <t>BLEE809043</t>
  </si>
  <si>
    <t>COMUNE DI RONCADE</t>
  </si>
  <si>
    <t>0260691199</t>
  </si>
  <si>
    <t>TVEE87504A</t>
  </si>
  <si>
    <t>COMUNE DI NOVENTA PADOVANA</t>
  </si>
  <si>
    <t>0280581362</t>
  </si>
  <si>
    <t>PDAA84701Q</t>
  </si>
  <si>
    <t>COMUNE DI VALDOBBIADENE</t>
  </si>
  <si>
    <t>0260872962</t>
  </si>
  <si>
    <t>TVEE88201A</t>
  </si>
  <si>
    <t>COMUNE DI PRAMAGGIORE</t>
  </si>
  <si>
    <t>0270301545</t>
  </si>
  <si>
    <t>VEMM825026</t>
  </si>
  <si>
    <t>COMUNE DI SANT AMBROGIO DI VALPOLICELLA</t>
  </si>
  <si>
    <t>0230773102</t>
  </si>
  <si>
    <t>VREE85003L</t>
  </si>
  <si>
    <t>COMUNE DI VEGGIANO</t>
  </si>
  <si>
    <t>0280962227</t>
  </si>
  <si>
    <t>PDMM85202C</t>
  </si>
  <si>
    <t>COMUNE DI SEREN DEL GRAPPA</t>
  </si>
  <si>
    <t>0250551153</t>
  </si>
  <si>
    <t>BLEE81403D</t>
  </si>
  <si>
    <t>COMUNE DI SANTA GIUSTINA</t>
  </si>
  <si>
    <t>0250481159</t>
  </si>
  <si>
    <t>BLMM81901D</t>
  </si>
  <si>
    <t>COMUNE DI ROVOLON</t>
  </si>
  <si>
    <t>0280712207</t>
  </si>
  <si>
    <t>PDMM85801A</t>
  </si>
  <si>
    <t>0230483120</t>
  </si>
  <si>
    <t>VRMM84201E</t>
  </si>
  <si>
    <t>0240742890</t>
  </si>
  <si>
    <t>VIAA833017</t>
  </si>
  <si>
    <t>0270423472</t>
  </si>
  <si>
    <t>VEEE875017</t>
  </si>
  <si>
    <t>0270423486</t>
  </si>
  <si>
    <t>VEEE87404E</t>
  </si>
  <si>
    <t>0270423566</t>
  </si>
  <si>
    <t>VEEE842032</t>
  </si>
  <si>
    <t>COMUNE DI SERNAGLIA DELLA BATTAGLIA</t>
  </si>
  <si>
    <t>0260802800</t>
  </si>
  <si>
    <t>TVIC841002</t>
  </si>
  <si>
    <t>COMUNE DI LOZZO ATESTINO</t>
  </si>
  <si>
    <t>0280470836</t>
  </si>
  <si>
    <t>PDMM85703L</t>
  </si>
  <si>
    <t>0260802803</t>
  </si>
  <si>
    <t>TVEE841036</t>
  </si>
  <si>
    <t>COMUNE DI SOSPIROLO</t>
  </si>
  <si>
    <t>0250560731</t>
  </si>
  <si>
    <t>BLAA83202R</t>
  </si>
  <si>
    <t>COMUNE DI COSTERMANO SUL GARDA</t>
  </si>
  <si>
    <t>0230303195</t>
  </si>
  <si>
    <t>VRAA848019</t>
  </si>
  <si>
    <t>0270030624</t>
  </si>
  <si>
    <t>VEEE80803E</t>
  </si>
  <si>
    <t>COMUNE DI VILLAFRANCA PADOVANA</t>
  </si>
  <si>
    <t>0281032214</t>
  </si>
  <si>
    <t>PDMM86403Q</t>
  </si>
  <si>
    <t>COMUNE DI LAMON</t>
  </si>
  <si>
    <t>0250263431</t>
  </si>
  <si>
    <t>BLAA815023</t>
  </si>
  <si>
    <t>0250560734</t>
  </si>
  <si>
    <t>BLMM832021</t>
  </si>
  <si>
    <t>COMUNE DI TREVISO</t>
  </si>
  <si>
    <t>COMUNE DI CONSELVE</t>
  </si>
  <si>
    <t>0280340814</t>
  </si>
  <si>
    <t>PDEE89401E</t>
  </si>
  <si>
    <t>COMUNE DI CONEGLIANO</t>
  </si>
  <si>
    <t>0260210789</t>
  </si>
  <si>
    <t>TVMM86601B</t>
  </si>
  <si>
    <t>COMUNE DI CAVASO DEL TOMBA</t>
  </si>
  <si>
    <t>0260142951</t>
  </si>
  <si>
    <t>TVEE86503P</t>
  </si>
  <si>
    <t>COMUNE DI COSTABISSARA</t>
  </si>
  <si>
    <t>0240351054</t>
  </si>
  <si>
    <t>VIEE81602Q</t>
  </si>
  <si>
    <t>COMUNE DI CORDIGNANO</t>
  </si>
  <si>
    <t>0260221441</t>
  </si>
  <si>
    <t>TVAA825033</t>
  </si>
  <si>
    <t>COMUNE DI SCHIO</t>
  </si>
  <si>
    <t>0241003456</t>
  </si>
  <si>
    <t>VIMM842016</t>
  </si>
  <si>
    <t>COMUNE DI MONTEBELLUNA</t>
  </si>
  <si>
    <t>0260462832</t>
  </si>
  <si>
    <t>TVMM87901D-TVMM883015</t>
  </si>
  <si>
    <t>COMUNE DI MIRANO</t>
  </si>
  <si>
    <t>0270240681</t>
  </si>
  <si>
    <t>VEMM85601R</t>
  </si>
  <si>
    <t>PROVINCIA DI TREVISO</t>
  </si>
  <si>
    <t>0260923738</t>
  </si>
  <si>
    <t>TVIS00700P</t>
  </si>
  <si>
    <t>COMUNE DI LEGNAGO</t>
  </si>
  <si>
    <t>0230442546</t>
  </si>
  <si>
    <t>VRMM89702Q</t>
  </si>
  <si>
    <t>COMUNE DI PIOVE DI SACCO</t>
  </si>
  <si>
    <t>0280653249</t>
  </si>
  <si>
    <t>PDMM89901L</t>
  </si>
  <si>
    <t>COMUNE DI RONCO ALL ADIGE</t>
  </si>
  <si>
    <t>0230641402</t>
  </si>
  <si>
    <t>VRMM816012</t>
  </si>
  <si>
    <t>COMUNE DI SACCOLONGO</t>
  </si>
  <si>
    <t>0280732215</t>
  </si>
  <si>
    <t>PDEE89803X-PDMM89802T</t>
  </si>
  <si>
    <t>COMUNE DI MARANO DI VALPOLICELLA</t>
  </si>
  <si>
    <t>0230461098</t>
  </si>
  <si>
    <t>VREE832011</t>
  </si>
  <si>
    <t>COMUNE DI SAN MARTINO DI LUPARI</t>
  </si>
  <si>
    <t>0280770858</t>
  </si>
  <si>
    <t>PDEE838027</t>
  </si>
  <si>
    <t>COMUNE DI FONTANELLE</t>
  </si>
  <si>
    <t>0260280817</t>
  </si>
  <si>
    <t>TVMM84802V</t>
  </si>
  <si>
    <t>COMUNE DI RONCÀ</t>
  </si>
  <si>
    <t>0230631041</t>
  </si>
  <si>
    <t>VRMM831025</t>
  </si>
  <si>
    <t>COMUNE DI PORTOGRUARO</t>
  </si>
  <si>
    <t>0270292720</t>
  </si>
  <si>
    <t>VEEE85802E</t>
  </si>
  <si>
    <t>COMUNE DI CASTEGNERO</t>
  </si>
  <si>
    <t>0240272881</t>
  </si>
  <si>
    <t>VIAA834035</t>
  </si>
  <si>
    <t>COMUNE DI ESTE</t>
  </si>
  <si>
    <t>0280372625</t>
  </si>
  <si>
    <t>PDEE89301P</t>
  </si>
  <si>
    <t>0260593105</t>
  </si>
  <si>
    <t>TVEE833037</t>
  </si>
  <si>
    <t>0250061859</t>
  </si>
  <si>
    <t>BLEE829048</t>
  </si>
  <si>
    <t>COMUNE DI PIAZZOLA SUL BRENTA</t>
  </si>
  <si>
    <t>0280630841</t>
  </si>
  <si>
    <t>PDMM82801E</t>
  </si>
  <si>
    <t>COMUNE DI CASTEL D AZZANO</t>
  </si>
  <si>
    <t>0230211394</t>
  </si>
  <si>
    <t>VREE859022</t>
  </si>
  <si>
    <t>COMUNE DI GARDA</t>
  </si>
  <si>
    <t>0230363268</t>
  </si>
  <si>
    <t>VREE84801E</t>
  </si>
  <si>
    <t>0260923777</t>
  </si>
  <si>
    <t>TVTF007017</t>
  </si>
  <si>
    <t>0260462846</t>
  </si>
  <si>
    <t>TVEE883027</t>
  </si>
  <si>
    <t>0260573805</t>
  </si>
  <si>
    <t>TVPM001017</t>
  </si>
  <si>
    <t>0260462840</t>
  </si>
  <si>
    <t>TVAA87902A</t>
  </si>
  <si>
    <t>0260463769</t>
  </si>
  <si>
    <t>TVPM02000G</t>
  </si>
  <si>
    <t>0260462838</t>
  </si>
  <si>
    <t>TVEE883016</t>
  </si>
  <si>
    <t>0260923775</t>
  </si>
  <si>
    <t>TVPC120008</t>
  </si>
  <si>
    <t>0260462834</t>
  </si>
  <si>
    <t>TVEE87905P</t>
  </si>
  <si>
    <t>0260213797</t>
  </si>
  <si>
    <t>TVIS00800E</t>
  </si>
  <si>
    <t>0280372234</t>
  </si>
  <si>
    <t>PDMM89301N</t>
  </si>
  <si>
    <t>COMUNE DI VOLPAGO DEL MONTELLO</t>
  </si>
  <si>
    <t>0260932964</t>
  </si>
  <si>
    <t>TVEE81401Q</t>
  </si>
  <si>
    <t>0260932910</t>
  </si>
  <si>
    <t>TVEE81401Q-TVEE814061-TVMM81401P</t>
  </si>
  <si>
    <t>COMUNE DI SAN PIETRO DI FELETTO</t>
  </si>
  <si>
    <t>0260730749</t>
  </si>
  <si>
    <t>TVMM86602C</t>
  </si>
  <si>
    <t>0280372626</t>
  </si>
  <si>
    <t>PDEE89303R</t>
  </si>
  <si>
    <t>COMUNE DI MARENO DI PIAVE</t>
  </si>
  <si>
    <t>0260380808</t>
  </si>
  <si>
    <t>TVMM83602L</t>
  </si>
  <si>
    <t>COMUNE DI ANGUILLARA VENETA</t>
  </si>
  <si>
    <t>0280042674</t>
  </si>
  <si>
    <t>PDMM82204P</t>
  </si>
  <si>
    <t>COMUNE DI ARSIÈ</t>
  </si>
  <si>
    <t>0250043423</t>
  </si>
  <si>
    <t>BLAA82001D</t>
  </si>
  <si>
    <t>COMUNE DI ROSSANO VENETO</t>
  </si>
  <si>
    <t>0240883354</t>
  </si>
  <si>
    <t>VIEE85301N-VIMM85301L</t>
  </si>
  <si>
    <t>COMUNE DI BOLZANO VICENTINO</t>
  </si>
  <si>
    <t>0240131185</t>
  </si>
  <si>
    <t>VIEE82004D</t>
  </si>
  <si>
    <t>COMUNE DI GALZIGNANO TERME</t>
  </si>
  <si>
    <t>0280402922</t>
  </si>
  <si>
    <t>PDAA853024</t>
  </si>
  <si>
    <t>RO</t>
  </si>
  <si>
    <t>COMUNE DI PAPOZZE</t>
  </si>
  <si>
    <t>0290341663</t>
  </si>
  <si>
    <t>ROEE81505E-ROMM81502A</t>
  </si>
  <si>
    <t>COMUNE DI MIRA</t>
  </si>
  <si>
    <t>0270231653</t>
  </si>
  <si>
    <t>VEMM86801V</t>
  </si>
  <si>
    <t>COMUNE DI BASSANO DEL GRAPPA</t>
  </si>
  <si>
    <t>0240123299</t>
  </si>
  <si>
    <t>VIEE88801L</t>
  </si>
  <si>
    <t>COMUNE DI PAESE</t>
  </si>
  <si>
    <t>0260553264</t>
  </si>
  <si>
    <t>TVMM868013</t>
  </si>
  <si>
    <t>COMUNE DI VO</t>
  </si>
  <si>
    <t>0281052239</t>
  </si>
  <si>
    <t>PDMM85701E</t>
  </si>
  <si>
    <t>COMUNE DI GAVELLO</t>
  </si>
  <si>
    <t>0290260955</t>
  </si>
  <si>
    <t>ROEE80706L</t>
  </si>
  <si>
    <t>COMUNE DI BERGANTINO</t>
  </si>
  <si>
    <t>0290061777</t>
  </si>
  <si>
    <t>ROAA80004E</t>
  </si>
  <si>
    <t>COMUNE DI VELO VERONESE</t>
  </si>
  <si>
    <t>0230903279</t>
  </si>
  <si>
    <t>VRAA84503X-VREE845057</t>
  </si>
  <si>
    <t>COMUNE DI VERONA</t>
  </si>
  <si>
    <t>0230913608</t>
  </si>
  <si>
    <t>VRMM87701D</t>
  </si>
  <si>
    <t>COMUNE DI SANTA MARIA DI SALA</t>
  </si>
  <si>
    <t>0270350671</t>
  </si>
  <si>
    <t>VEEE821031</t>
  </si>
  <si>
    <t>COMUNE DI CASALEONE</t>
  </si>
  <si>
    <t>0230192580</t>
  </si>
  <si>
    <t>VRIC85600B</t>
  </si>
  <si>
    <t>COMUNE DI BRENTINO BELLUNO</t>
  </si>
  <si>
    <t>0230130001</t>
  </si>
  <si>
    <t>VREE84902B</t>
  </si>
  <si>
    <t>COMUNE DI CAMPIGLIA DEI BERICI</t>
  </si>
  <si>
    <t>0240222505</t>
  </si>
  <si>
    <t>VIEE814035</t>
  </si>
  <si>
    <t>0270231630</t>
  </si>
  <si>
    <t>VEMM868013</t>
  </si>
  <si>
    <t>0260553230</t>
  </si>
  <si>
    <t>TVEE868025</t>
  </si>
  <si>
    <t>0230192584</t>
  </si>
  <si>
    <t>VRAA856018</t>
  </si>
  <si>
    <t>0260553066</t>
  </si>
  <si>
    <t>TVEE868069</t>
  </si>
  <si>
    <t>0260861929</t>
  </si>
  <si>
    <t>TVMM87201P</t>
  </si>
  <si>
    <t>COMUNE DI JESOLO</t>
  </si>
  <si>
    <t>0270192737</t>
  </si>
  <si>
    <t>VEEE81503N</t>
  </si>
  <si>
    <t>0270292722</t>
  </si>
  <si>
    <t>VEEE85801D-VEMM85801C</t>
  </si>
  <si>
    <t>COMUNE DI CARTIGLIANO</t>
  </si>
  <si>
    <t>0240251107</t>
  </si>
  <si>
    <t>VIMM822022</t>
  </si>
  <si>
    <t>COMUNE DI SAONARA</t>
  </si>
  <si>
    <t>0280851337</t>
  </si>
  <si>
    <t>PDMM845018</t>
  </si>
  <si>
    <t>FINANZIAMENTO</t>
  </si>
  <si>
    <t>COMUNE DI COSTIGLIOLE SALUZZO</t>
  </si>
  <si>
    <t>scuola primaria statale "SCUOLA PRIMARIA DI COSTIGLIOLE SALUZZO" - scuola secondaria di primo grado statale "SCUOLA SECONDARIA DI I GRADO DI COSTIGLIOLE SALUZZO"</t>
  </si>
  <si>
    <t>COMUNE DI MOTTALCIATA</t>
  </si>
  <si>
    <t>COMUNE DI GENOLA</t>
  </si>
  <si>
    <t>'0040960004</t>
  </si>
  <si>
    <t>scuola secondaria di primo grado statale "SACCO - BOETTO - PAGLIERI"</t>
  </si>
  <si>
    <t>COMUNE DI BALDICHIERI D'ASTI</t>
  </si>
  <si>
    <t>0960370001</t>
  </si>
  <si>
    <t>scuola dell'infanzia statale "Don Luigi Passuello" - scuola primaria statale "Don Luigi Passuello"</t>
  </si>
  <si>
    <t>'0050070001 - 0050070001</t>
  </si>
  <si>
    <t>scuola primaria statale "DON F. BORGNINO" - scuola secondaria di primo grado statale "DI BALDCHIERI"</t>
  </si>
  <si>
    <t>COMUNE DI ALESSANDRIA</t>
  </si>
  <si>
    <t>COMUNE DI CARAGLIO</t>
  </si>
  <si>
    <t>scuola dell'infanzia statale "SCUOLA INFANZIA VIA TORINO E PASCHERA SAN CARLO" - scuola primaria statale "SCUOLA PRIMARIA M. RIBERI" - scuola secondaria di primo grado statale "SCUOLA SECONDARIA I° GRADO M. RIBERI"</t>
  </si>
  <si>
    <t>COMUNE DI CUORGNE'</t>
  </si>
  <si>
    <t>COMUNE DI CHERASCO</t>
  </si>
  <si>
    <t>scuola primaria statale "SEBASTIANO TARICCO"</t>
  </si>
  <si>
    <t>COMUNE DI BAGNOLO PIEMONTE</t>
  </si>
  <si>
    <t>'0040090003 - 0040090005</t>
  </si>
  <si>
    <t>scuola secondaria di primo grado statale "BEPPE FENOGLIO"</t>
  </si>
  <si>
    <t>COMUNE DI SAUZE D'OULX</t>
  </si>
  <si>
    <t>'0010980013</t>
  </si>
  <si>
    <t>scuola secondaria di primo grado statale "GIOVANNI CENA"</t>
  </si>
  <si>
    <t>COMUNE DI VIVERONE</t>
  </si>
  <si>
    <t>'0960800002 - 0960800003</t>
  </si>
  <si>
    <t>scuola dell'infanzia statale "Scuola di Viverone" - scuola primaria statale "Scuola di Viverone"</t>
  </si>
  <si>
    <t>COMUNE DI ROMAGNANO SESIA</t>
  </si>
  <si>
    <t>'0031300005</t>
  </si>
  <si>
    <t>scuola secondaria di primo grado statale "Giuseppe Curioni"</t>
  </si>
  <si>
    <t>scuola dell'infanzia statale "SCUOLA DELL'INFANZIA" - scuola primaria statale "SCUOLA PRIMARIA"</t>
  </si>
  <si>
    <t>COMUNE DI SANTO STEFANO BELBO</t>
  </si>
  <si>
    <t>COMUNE DI CERRIONE</t>
  </si>
  <si>
    <t>'0960180002</t>
  </si>
  <si>
    <t>scuola dell'infanzia statale "Scuola infanzia di Cerrione"</t>
  </si>
  <si>
    <t>'0060030019</t>
  </si>
  <si>
    <t>scuola dell'infanzia statale "Scuola dell'infanzia SABIN" - scuola primaria statale "Scuola primaria FERRERO"</t>
  </si>
  <si>
    <t>scuola dell'infanzia statale "SCUOLA DELL'INFANZIA REGINA MARGHERITA"</t>
  </si>
  <si>
    <t>COMUNE DI POLONGHERA</t>
  </si>
  <si>
    <t>scuola primaria statale "Scuola elementare"</t>
  </si>
  <si>
    <t>COMUNE DI RIVALTA DI TORINO</t>
  </si>
  <si>
    <t>'0012140004</t>
  </si>
  <si>
    <t>scuola dell'infanzia statale "MARY POPPINS" - servizio prima infanzia per costruire un polo dell'infanzia "ILARIA ALPI"</t>
  </si>
  <si>
    <t>COMUNE DI RACCONIGI</t>
  </si>
  <si>
    <t>'0041790006</t>
  </si>
  <si>
    <t>scuola secondaria di primo grado statale "ISTITUTO B. MUZZONE"</t>
  </si>
  <si>
    <t>A1 adeguamento, B agibilità, D altro</t>
  </si>
  <si>
    <t>COMUNE DI VALDILANA</t>
  </si>
  <si>
    <t>'0960700015 - 0960700014 - 0960700003</t>
  </si>
  <si>
    <t>scuola dell'infanzia statale "CERINO ZEGNA" - scuola primaria statale "DI TRIVERO" - scuola secondaria di primo grado statale "FALCONE E BORSELLINO"</t>
  </si>
  <si>
    <t>COMUNE DI ALA DI STURA</t>
  </si>
  <si>
    <t>'0010030002</t>
  </si>
  <si>
    <t>scuola primaria statale "SCUOLA PRIMARIA"</t>
  </si>
  <si>
    <t>COMUNE DI CASTELNUOVO DON BOSCO</t>
  </si>
  <si>
    <t>'0050310003</t>
  </si>
  <si>
    <t>scuola dell'infanzia statale ""G.B.Pescarmona""</t>
  </si>
  <si>
    <t>COMUNE DI CALUSO</t>
  </si>
  <si>
    <t>'0010470009</t>
  </si>
  <si>
    <t>scuola primaria statale "G.Cena"</t>
  </si>
  <si>
    <t>COMUNE DI LEINI'</t>
  </si>
  <si>
    <t>'0011300005</t>
  </si>
  <si>
    <t>scuola secondaria di primo grado statale "Carlo Casalegno"</t>
  </si>
  <si>
    <t>A4 riconversione</t>
  </si>
  <si>
    <t>COMUNE DI BRIGA NOVARESE</t>
  </si>
  <si>
    <t>'0030260001</t>
  </si>
  <si>
    <t>scuola primaria statale ""GIULIANO ALLEGRA""</t>
  </si>
  <si>
    <t>COMUNE DI AIRASCA</t>
  </si>
  <si>
    <t>'0010020004</t>
  </si>
  <si>
    <t>scuola primaria statale "SCUOLA ELEMENTARE "DANTE ALIGHIERI""</t>
  </si>
  <si>
    <t>COMUNE DI BERNEZZO</t>
  </si>
  <si>
    <t>0040220004</t>
  </si>
  <si>
    <t>scuola primaria statale "ISTITUTO COMPRENSIVO "Duccio Galimberti""</t>
  </si>
  <si>
    <t>COMUNE DI VILLAR PEROSA</t>
  </si>
  <si>
    <t>'0013070006 - 0013070002 - 0013070003 - 0013070004</t>
  </si>
  <si>
    <t>scuola secondaria di primo grado statale ""FRANCO MARRO""</t>
  </si>
  <si>
    <t>COMUNE DI PINEROLO</t>
  </si>
  <si>
    <t>'0011910017</t>
  </si>
  <si>
    <t>scuola dell'infanzia statale "SCUOLA INFANZIA “ANNA FRANK”"</t>
  </si>
  <si>
    <t>COMUNE DI CANDIOLO</t>
  </si>
  <si>
    <t>'0010510003</t>
  </si>
  <si>
    <t>scuola secondaria di primo grado statale "SCUOLA MEDIA “GIOVANNI XXIII°”"</t>
  </si>
  <si>
    <t>COMUNE DI MEANA DI SUSA</t>
  </si>
  <si>
    <t>'0011490001</t>
  </si>
  <si>
    <t>scuola dell'infanzia statale "SCUOLA DELL'INFANZIA DI MEANA" - scuola primaria statale "SCUOLA PRIMARIA DI MEANA"</t>
  </si>
  <si>
    <t>COMUNE DI SAN MAURIZIO CANAVESE</t>
  </si>
  <si>
    <t>'0012480005</t>
  </si>
  <si>
    <t>scuola primaria statale "F.LLI PAGLIERO"</t>
  </si>
  <si>
    <t>COMUNE DI BENE VAGIENNA</t>
  </si>
  <si>
    <t>'0040190002</t>
  </si>
  <si>
    <t>scuola primaria statale "SCUOLA ELEMENTARE "ANTONIO CARENA""</t>
  </si>
  <si>
    <t>COMUNE DI SERRAVALLE SCRIVIA</t>
  </si>
  <si>
    <t>'0061600002</t>
  </si>
  <si>
    <t>scuola secondaria di primo grado statale "Martiri della benedicta"</t>
  </si>
  <si>
    <t>COMUNE DI SCARNAFIGI</t>
  </si>
  <si>
    <t>'0042170002</t>
  </si>
  <si>
    <t>scuola primaria statale "SCUOLA PRIMARIA STATALE CAPELLO"</t>
  </si>
  <si>
    <t>COMUNE DI SALUZZO</t>
  </si>
  <si>
    <t>'0042030004</t>
  </si>
  <si>
    <t>scuola primaria statale "FRANCESCO COSTA"</t>
  </si>
  <si>
    <t>UNIONE DI Comunità Collinare Piccolo Anfiteatro Morenico Canavesano</t>
  </si>
  <si>
    <t>'0012690004</t>
  </si>
  <si>
    <t>scuola secondaria di primo grado statale "MODESTO PANETTI"</t>
  </si>
  <si>
    <t>COMUNE DI MARGARITA</t>
  </si>
  <si>
    <t>'0041180001</t>
  </si>
  <si>
    <t>scuola primaria statale "Scuola primaria"</t>
  </si>
  <si>
    <t>COMUNE DI VERCELLI</t>
  </si>
  <si>
    <t>'0021580014</t>
  </si>
  <si>
    <t>scuola primaria statale "regina pacis"</t>
  </si>
  <si>
    <t>id</t>
  </si>
  <si>
    <t>Ubicazione</t>
  </si>
  <si>
    <t>Tipologia Intervento</t>
  </si>
  <si>
    <t>Importo di PROGETTO</t>
  </si>
  <si>
    <t>IMPORTO DI FINANZIAMENTO RICHIESTO</t>
  </si>
  <si>
    <t>CH</t>
  </si>
  <si>
    <t>S. SALVO</t>
  </si>
  <si>
    <t>Scuola infanzia</t>
  </si>
  <si>
    <t>Scuola primaria e secondaria di I grado</t>
  </si>
  <si>
    <t>da censire</t>
  </si>
  <si>
    <t>PROVINCIA CHIETI</t>
  </si>
  <si>
    <t>Studio di fattibilità/preliminare</t>
  </si>
  <si>
    <t>GUARDIAGRELE</t>
  </si>
  <si>
    <t>0690430635</t>
  </si>
  <si>
    <t>Scuola infanzia, primaria e secondaria di I grado</t>
  </si>
  <si>
    <t>Via Cappuccini</t>
  </si>
  <si>
    <r>
      <t xml:space="preserve"> Nuova costruzione mediante sostituzione edilizia, in loco, del corpo 1; adeguamento impiantistico, eliminazione barriere architettoniche, messa in sicurezza elementi non strutturali, adeguamento antincendio. Adeguamento sismico  del corpo 4. </t>
    </r>
    <r>
      <rPr>
        <b/>
        <sz val="12"/>
        <color indexed="8"/>
        <rFont val="Times New Roman"/>
        <family val="1"/>
      </rPr>
      <t xml:space="preserve"> lett. a) e b)</t>
    </r>
  </si>
  <si>
    <t>0690830317</t>
  </si>
  <si>
    <t>Scuola primaria "Ripalta"</t>
  </si>
  <si>
    <t>Via Luca Della Robbia,1</t>
  </si>
  <si>
    <r>
      <t xml:space="preserve">Adeguamento sismico, impiantistico, antincendio, eliminazione barriere architettoniche, messa in sicurezza elementi non strutturali, connettività di rete. </t>
    </r>
    <r>
      <rPr>
        <b/>
        <sz val="12"/>
        <color indexed="8"/>
        <rFont val="Times New Roman"/>
        <family val="1"/>
      </rPr>
      <t>lett. a) e b)</t>
    </r>
  </si>
  <si>
    <t>TORINO DI SANGRO</t>
  </si>
  <si>
    <t>0690910376</t>
  </si>
  <si>
    <t>Scuola secondaria di I grado "D. Alighieri"</t>
  </si>
  <si>
    <t>Via Aldo Moro, 3</t>
  </si>
  <si>
    <r>
      <t xml:space="preserve">Adeguamento sismico, impiantistico, prevenzione incendi, messa in sicurezza elementi non strutturali, eliminazione barriere architettoniche,  efficientamento energetico e connettività di rete.  </t>
    </r>
    <r>
      <rPr>
        <b/>
        <sz val="12"/>
        <color theme="1"/>
        <rFont val="Times New Roman"/>
        <family val="1"/>
      </rPr>
      <t>lett. a) e b)</t>
    </r>
  </si>
  <si>
    <t>S. EUSANIO DEL SANGRO</t>
  </si>
  <si>
    <t>0690850346</t>
  </si>
  <si>
    <t>Scuola secondaria di I grado "C. De Titta"</t>
  </si>
  <si>
    <t>Piazza Cesare De Titta, snc</t>
  </si>
  <si>
    <r>
      <t xml:space="preserve">Adeguamento sismico, impiantistico, antincendio, rimozione amianto, eliminazione barriere architettoniche, messa in sicurezza elementi non strutturali, efficientamento energetico e connettività di rete. </t>
    </r>
    <r>
      <rPr>
        <b/>
        <sz val="12"/>
        <color indexed="8"/>
        <rFont val="Times New Roman"/>
        <family val="1"/>
      </rPr>
      <t>lett. a) e b)</t>
    </r>
  </si>
  <si>
    <t>ARIELLI</t>
  </si>
  <si>
    <t>0690040278</t>
  </si>
  <si>
    <t>Scuola primaria</t>
  </si>
  <si>
    <r>
      <t xml:space="preserve">Adeguamento sismico, impiantistico, prevenzione incendi, efficientamento energetico ed abbattimento barriere architettoniche. </t>
    </r>
    <r>
      <rPr>
        <b/>
        <sz val="14"/>
        <color theme="1"/>
        <rFont val="Times New Roman"/>
        <family val="1"/>
      </rPr>
      <t>lett. a) e b)</t>
    </r>
  </si>
  <si>
    <t>CANOSA SANNITA</t>
  </si>
  <si>
    <t>0690100120</t>
  </si>
  <si>
    <t xml:space="preserve">Scuola infanzia e primaria </t>
  </si>
  <si>
    <t>Via degli Eroi</t>
  </si>
  <si>
    <t>SCERNI</t>
  </si>
  <si>
    <t>0690870384</t>
  </si>
  <si>
    <t>Scuola infanzia e primaria</t>
  </si>
  <si>
    <t>Via IV Novembre, 116</t>
  </si>
  <si>
    <r>
      <t>Adeguamento sismico, impiantistico, norme antincendio, eliminazione barriere achitettoniche, messa in sicurezza elementi non strutturali e connettività di rete. lett.</t>
    </r>
    <r>
      <rPr>
        <b/>
        <sz val="12"/>
        <color indexed="8"/>
        <rFont val="Times New Roman"/>
        <family val="1"/>
      </rPr>
      <t xml:space="preserve"> a) e b)</t>
    </r>
  </si>
  <si>
    <t>0690430251</t>
  </si>
  <si>
    <t>Scuola infanzia e primaria "Modesto della Porta"</t>
  </si>
  <si>
    <t>Via Cavalieri, 1</t>
  </si>
  <si>
    <r>
      <t xml:space="preserve">Miglioramento sismico ed impiantistico. </t>
    </r>
    <r>
      <rPr>
        <b/>
        <sz val="12"/>
        <color indexed="8"/>
        <rFont val="Times New Roman"/>
        <family val="1"/>
      </rPr>
      <t>lett. a) e b)</t>
    </r>
  </si>
  <si>
    <t>0690990434</t>
  </si>
  <si>
    <t>Istituto Tecnico Statale "Palizzi"</t>
  </si>
  <si>
    <t>Via dei Conti Ricci, 25 - VASTO</t>
  </si>
  <si>
    <r>
      <t xml:space="preserve">Adeguamento sismico. </t>
    </r>
    <r>
      <rPr>
        <b/>
        <sz val="12"/>
        <color indexed="8"/>
        <rFont val="Times New Roman"/>
        <family val="1"/>
      </rPr>
      <t>lett. a)</t>
    </r>
  </si>
  <si>
    <t>S. MARIA IMBARO</t>
  </si>
  <si>
    <t>0690840075</t>
  </si>
  <si>
    <t>Via Roma, 9</t>
  </si>
  <si>
    <r>
      <t xml:space="preserve">Adeguamento sismico, impiantistico, connettività di rete. </t>
    </r>
    <r>
      <rPr>
        <b/>
        <sz val="12"/>
        <color indexed="8"/>
        <rFont val="Times New Roman"/>
        <family val="1"/>
      </rPr>
      <t>lett. a) e b)</t>
    </r>
  </si>
  <si>
    <t>S.MARTINO SULLA MARRUCINA</t>
  </si>
  <si>
    <t>0690820256</t>
  </si>
  <si>
    <t>Scuola primaria "Tito Livio De Sanctis"</t>
  </si>
  <si>
    <t>Via Porta Da Capo, 55</t>
  </si>
  <si>
    <r>
      <t xml:space="preserve">Adeguamento sismico, impiantistico e connettività di rete. </t>
    </r>
    <r>
      <rPr>
        <b/>
        <sz val="12"/>
        <color indexed="8"/>
        <rFont val="Times New Roman"/>
        <family val="1"/>
      </rPr>
      <t>lett. a) e b)</t>
    </r>
  </si>
  <si>
    <t>CASALINCONTRADA</t>
  </si>
  <si>
    <t>0690160186</t>
  </si>
  <si>
    <t>Via Pietro Mascagni, 1</t>
  </si>
  <si>
    <r>
      <t>Adeguamento impiantistico, energetico,  adeguamento antincendio ed abbattimento barriere architettoniche.</t>
    </r>
    <r>
      <rPr>
        <b/>
        <sz val="12"/>
        <color indexed="8"/>
        <rFont val="Times New Roman"/>
        <family val="1"/>
      </rPr>
      <t xml:space="preserve"> </t>
    </r>
    <r>
      <rPr>
        <b/>
        <sz val="14"/>
        <color indexed="8"/>
        <rFont val="Times New Roman"/>
        <family val="1"/>
      </rPr>
      <t>lett. b)</t>
    </r>
  </si>
  <si>
    <t>CRECCHIO</t>
  </si>
  <si>
    <t>0690270136</t>
  </si>
  <si>
    <t>Via Piana, 1</t>
  </si>
  <si>
    <r>
      <t xml:space="preserve">Adeguamento sismico, impiantistico, antincendio ed eliminazione barriere architettoniche.  </t>
    </r>
    <r>
      <rPr>
        <b/>
        <sz val="14"/>
        <color indexed="8"/>
        <rFont val="Times New Roman"/>
        <family val="1"/>
      </rPr>
      <t>lett. a) e b)</t>
    </r>
  </si>
  <si>
    <t>FRESAGRANDINARIA</t>
  </si>
  <si>
    <t>0690360045</t>
  </si>
  <si>
    <t>Via Madonna delle Grazie</t>
  </si>
  <si>
    <r>
      <t xml:space="preserve">Adeguamento sismico, messa in sicurezza elementi non strutturali. </t>
    </r>
    <r>
      <rPr>
        <b/>
        <sz val="12"/>
        <color indexed="8"/>
        <rFont val="Times New Roman"/>
        <family val="1"/>
      </rPr>
      <t>lett. a) e b)</t>
    </r>
  </si>
  <si>
    <t>FARA FILIORUM PETRI</t>
  </si>
  <si>
    <t>0690300224</t>
  </si>
  <si>
    <t>Scuola infanzia "Camillo De Ritis"</t>
  </si>
  <si>
    <t>Via S. Nicola</t>
  </si>
  <si>
    <r>
      <t xml:space="preserve">Adeguamento sismico.  </t>
    </r>
    <r>
      <rPr>
        <b/>
        <sz val="14"/>
        <color indexed="8"/>
        <rFont val="Times New Roman"/>
        <family val="1"/>
      </rPr>
      <t>lett. a)</t>
    </r>
  </si>
  <si>
    <t>MOZZAGROGNA</t>
  </si>
  <si>
    <t>0690560074</t>
  </si>
  <si>
    <t>Scuola infanzia "Rodolfo Romagnoli"</t>
  </si>
  <si>
    <t>Via Principale, 145</t>
  </si>
  <si>
    <r>
      <t xml:space="preserve">Adeguamento sismico, impiantistico, efficientamento energetico, abbattimento barriere architettoniche e ampliamento corpo di fabbrica per specifiche esigenze didattiche. </t>
    </r>
    <r>
      <rPr>
        <b/>
        <sz val="12"/>
        <color indexed="8"/>
        <rFont val="Times New Roman"/>
        <family val="1"/>
      </rPr>
      <t xml:space="preserve">lett. a) e b) </t>
    </r>
  </si>
  <si>
    <t>FARA SAN MARTINO</t>
  </si>
  <si>
    <t>0690310687</t>
  </si>
  <si>
    <t>Scuola secondaria di I grado</t>
  </si>
  <si>
    <t>Via G. Garibaldi, 19</t>
  </si>
  <si>
    <r>
      <rPr>
        <b/>
        <u/>
        <sz val="12"/>
        <color theme="1"/>
        <rFont val="Times New Roman"/>
        <family val="1"/>
      </rPr>
      <t>Ampliamento</t>
    </r>
    <r>
      <rPr>
        <sz val="12"/>
        <color theme="1"/>
        <rFont val="Times New Roman"/>
        <family val="1"/>
      </rPr>
      <t xml:space="preserve"> edificio scuola media per realizzazione locale mensa, ristrutturazxione locali piano terra per creazione cucina ed accessori, aule didattiche per ospitare la scuola primaria, ristrutturazione locali accessori palestra piano terra per creazione spogliatoi, adeguamento antincendio, adeguamento impianti ed adeguamento aula multidisciplinare e multimediale con impianto rete cablata e wifi per intero edificio. </t>
    </r>
    <r>
      <rPr>
        <b/>
        <sz val="12"/>
        <color theme="1"/>
        <rFont val="Times New Roman"/>
        <family val="1"/>
      </rPr>
      <t>lett. c)</t>
    </r>
  </si>
  <si>
    <t>CASTEL FRENTANO</t>
  </si>
  <si>
    <t>Via Cavalieri di Vittorio Veneto, 1</t>
  </si>
  <si>
    <t>TOLLO</t>
  </si>
  <si>
    <t>0690900709</t>
  </si>
  <si>
    <t xml:space="preserve">Scuola infanzia "N. Nicolini" </t>
  </si>
  <si>
    <t>Via Gramsci</t>
  </si>
  <si>
    <r>
      <t xml:space="preserve">Adeguamento sismico, impiantistico, prevenzione incendi ed efficientamento energetico. </t>
    </r>
    <r>
      <rPr>
        <b/>
        <sz val="12"/>
        <color indexed="8"/>
        <rFont val="Times New Roman"/>
        <family val="1"/>
      </rPr>
      <t>lett. a) e b)</t>
    </r>
  </si>
  <si>
    <t>MONTEODORISIO</t>
  </si>
  <si>
    <t>Via S. Anna snc</t>
  </si>
  <si>
    <r>
      <t>Nuova costruzione per specifiche esigenze didattiche: Realizzazione scuola media, palestra, aula polifunzionale e servizi complementari al nuovo plesso scolastico</t>
    </r>
    <r>
      <rPr>
        <b/>
        <sz val="12"/>
        <color theme="1"/>
        <rFont val="Times New Roman"/>
        <family val="1"/>
      </rPr>
      <t xml:space="preserve"> lett. c)</t>
    </r>
  </si>
  <si>
    <t>0690460444</t>
  </si>
  <si>
    <t>Ististuto Tecnico Industriale "L. Da Vinci"</t>
  </si>
  <si>
    <t>Via Guido Rosato, 5 - LANCIANO</t>
  </si>
  <si>
    <r>
      <t xml:space="preserve">Nuova costruzione mediante sostituzione edilizia, in sito, del corpo 4. </t>
    </r>
    <r>
      <rPr>
        <b/>
        <sz val="12"/>
        <color indexed="8"/>
        <rFont val="Times New Roman"/>
        <family val="1"/>
      </rPr>
      <t>lett. a)</t>
    </r>
  </si>
  <si>
    <t>MIGLIANICO</t>
  </si>
  <si>
    <t>0690500112</t>
  </si>
  <si>
    <t>Scuola infanzia "Donna Giulia Di Bene"</t>
  </si>
  <si>
    <t>Via Borgo Forno, snc</t>
  </si>
  <si>
    <r>
      <t xml:space="preserve">Adeguamento sismico corpi C, D1 e D2. </t>
    </r>
    <r>
      <rPr>
        <b/>
        <sz val="14"/>
        <color indexed="8"/>
        <rFont val="Times New Roman"/>
        <family val="1"/>
      </rPr>
      <t xml:space="preserve">lett. a) </t>
    </r>
  </si>
  <si>
    <t>PAGLIETA</t>
  </si>
  <si>
    <t>0690590141</t>
  </si>
  <si>
    <t>Via S. Canziano</t>
  </si>
  <si>
    <r>
      <t xml:space="preserve">Intervento di ampliamento per specifiche esigenze didattiche. </t>
    </r>
    <r>
      <rPr>
        <b/>
        <sz val="12"/>
        <color indexed="8"/>
        <rFont val="Times New Roman"/>
        <family val="1"/>
      </rPr>
      <t>lett. c)</t>
    </r>
  </si>
  <si>
    <t>ALTINO</t>
  </si>
  <si>
    <t>Via Patini</t>
  </si>
  <si>
    <r>
      <t xml:space="preserve">Nuova costruzione per specifiche esigenze didattiche.  </t>
    </r>
    <r>
      <rPr>
        <b/>
        <sz val="14"/>
        <color indexed="8"/>
        <rFont val="Times New Roman"/>
        <family val="1"/>
      </rPr>
      <t>lett. c)</t>
    </r>
  </si>
  <si>
    <t>ROCCASCALEGNA</t>
  </si>
  <si>
    <t>0690750322</t>
  </si>
  <si>
    <t>Via lascianna, 1</t>
  </si>
  <si>
    <t>Completamento adeguamento sismico, corpo strutturale in c.a. palestra ed aule sovrastanti.</t>
  </si>
  <si>
    <t>SAN BUONO</t>
  </si>
  <si>
    <t>0690790250</t>
  </si>
  <si>
    <t xml:space="preserve">Scuola primaria e secondaria di I grado "Celestino Cupaiolo" </t>
  </si>
  <si>
    <t>Via Aldo Moro</t>
  </si>
  <si>
    <r>
      <t xml:space="preserve">Adeguamento sismico e impiantistico. </t>
    </r>
    <r>
      <rPr>
        <b/>
        <sz val="12"/>
        <color theme="1"/>
        <rFont val="Times New Roman"/>
        <family val="1"/>
      </rPr>
      <t>lett. a) e b)</t>
    </r>
  </si>
  <si>
    <t>PRETORO</t>
  </si>
  <si>
    <t>O690690001</t>
  </si>
  <si>
    <t>Via dei Mulini 3/a</t>
  </si>
  <si>
    <t>Completamento locali piano terra edificio comunale da destinare a scuola infanzia</t>
  </si>
  <si>
    <t>AQ</t>
  </si>
  <si>
    <t>TAGLIACOZZO</t>
  </si>
  <si>
    <t>Scuole primarie "Don G. Tantalo" e "D. Bevilacqua" e secondaria di I grado "A. Argoli"</t>
  </si>
  <si>
    <t>Tra Via del Campo Sportivo, Via Lungo Imele e Largo D. Panei</t>
  </si>
  <si>
    <r>
      <t xml:space="preserve">Nuova costruzione mediante sostituzione edilizia; adeguamento impiantistico, eliminazione barriere architettoniche, adeguamento antincendio, efficientamento energetico, connettività di rete. Lotto 2 - </t>
    </r>
    <r>
      <rPr>
        <b/>
        <sz val="12"/>
        <color indexed="8"/>
        <rFont val="Times New Roman"/>
        <family val="1"/>
      </rPr>
      <t>lett. a) e b</t>
    </r>
    <r>
      <rPr>
        <sz val="12"/>
        <color indexed="8"/>
        <rFont val="Times New Roman"/>
        <family val="1"/>
      </rPr>
      <t>)</t>
    </r>
  </si>
  <si>
    <t>CELANO</t>
  </si>
  <si>
    <t>Scuola secondaria di I grado "Tommaso da Celano"</t>
  </si>
  <si>
    <t>Via della Torre</t>
  </si>
  <si>
    <r>
      <t xml:space="preserve">Nuova costruzione mediante sostituzione edilizia in altro sito;  adeguamento impiantistico,  eliminazione barriere architettoniche,  efficientamento energetico, connettività di rete. </t>
    </r>
    <r>
      <rPr>
        <b/>
        <sz val="12"/>
        <color indexed="8"/>
        <rFont val="Times New Roman"/>
        <family val="1"/>
      </rPr>
      <t>lett. a) e b)</t>
    </r>
  </si>
  <si>
    <t>CORFINIO</t>
  </si>
  <si>
    <t>0660410097</t>
  </si>
  <si>
    <t>Scuola dell'infanzia e primaria "Iqbal Masih"</t>
  </si>
  <si>
    <t>Via Tancredi Da Pentima, 2</t>
  </si>
  <si>
    <r>
      <t xml:space="preserve">Adeguamento sismico, impiantistico, messa in sicurezza elementi non strutturali, antincendio, efficientamento energetico, connettività di rete. </t>
    </r>
    <r>
      <rPr>
        <b/>
        <sz val="12"/>
        <color indexed="8"/>
        <rFont val="Times New Roman"/>
        <family val="1"/>
      </rPr>
      <t>lett. a) e b)</t>
    </r>
  </si>
  <si>
    <t>BALSORANO</t>
  </si>
  <si>
    <t>0660070170</t>
  </si>
  <si>
    <t>Scuola dell'infanzia e Scuola primaria</t>
  </si>
  <si>
    <t>Parco della Rimembranza</t>
  </si>
  <si>
    <r>
      <t xml:space="preserve">Adeguamento sismico.  Adeguamento impiantistico. </t>
    </r>
    <r>
      <rPr>
        <b/>
        <sz val="12"/>
        <color indexed="8"/>
        <rFont val="Times New Roman"/>
        <family val="1"/>
      </rPr>
      <t>lett. a) e b)</t>
    </r>
  </si>
  <si>
    <t>PACENTRO</t>
  </si>
  <si>
    <t>0660660121</t>
  </si>
  <si>
    <t>Via Madonna dei Monti, 2</t>
  </si>
  <si>
    <r>
      <t xml:space="preserve">Nuova costruzione mediante sostituzione edilizia del corpo C, adeguamento sismico corpi A e B; adeguamento impiantistico, eliminazione barriere architettoniche, messa in sicurezza elementi non strutturali, adeguamento antincendio, efficientamento energetico. </t>
    </r>
    <r>
      <rPr>
        <b/>
        <sz val="12"/>
        <color indexed="8"/>
        <rFont val="Times New Roman"/>
        <family val="1"/>
      </rPr>
      <t>lett. a) e b</t>
    </r>
    <r>
      <rPr>
        <sz val="12"/>
        <color indexed="8"/>
        <rFont val="Times New Roman"/>
        <family val="1"/>
      </rPr>
      <t>)</t>
    </r>
  </si>
  <si>
    <t>LECCE NEI MARSI</t>
  </si>
  <si>
    <t>0660500321</t>
  </si>
  <si>
    <t>Scuola primaria e secondaria di I grado "Alfredo Spallone"</t>
  </si>
  <si>
    <t>Via Antonio Fazi</t>
  </si>
  <si>
    <t>CIVITELLA ROVETO</t>
  </si>
  <si>
    <t>0660360295</t>
  </si>
  <si>
    <t>Scuola primaria "Ortovillani"</t>
  </si>
  <si>
    <r>
      <t xml:space="preserve">Adeguamento sismico. Adeguamento impiantistico. </t>
    </r>
    <r>
      <rPr>
        <b/>
        <sz val="12"/>
        <color indexed="8"/>
        <rFont val="Times New Roman"/>
        <family val="1"/>
      </rPr>
      <t>lett. a) e b)</t>
    </r>
  </si>
  <si>
    <t>S. VINCENZO VALLE ROVETO</t>
  </si>
  <si>
    <t>0660920288</t>
  </si>
  <si>
    <t xml:space="preserve">Scuola infanzia, primaria e secondaria di I grado </t>
  </si>
  <si>
    <t>Via Marconi, 9</t>
  </si>
  <si>
    <t>Completamento adeguamento sismico</t>
  </si>
  <si>
    <t>TE</t>
  </si>
  <si>
    <t>PROVINCIA TERAMO</t>
  </si>
  <si>
    <t>0670040176</t>
  </si>
  <si>
    <t>LICEO CLASSICO "Luigi Illuminati"</t>
  </si>
  <si>
    <t>P.zza Illuminati 3 ATRI</t>
  </si>
  <si>
    <r>
      <t xml:space="preserve">Adeguamento sismico, impiantistico, rimozione rischi, Efficientamento energetico, connettività di rete </t>
    </r>
    <r>
      <rPr>
        <b/>
        <sz val="12"/>
        <color indexed="8"/>
        <rFont val="Times New Roman"/>
        <family val="1"/>
      </rPr>
      <t>Lett. a) e b)</t>
    </r>
    <r>
      <rPr>
        <sz val="12"/>
        <color indexed="8"/>
        <rFont val="Times New Roman"/>
        <family val="1"/>
      </rPr>
      <t xml:space="preserve"> </t>
    </r>
  </si>
  <si>
    <t>ATRI</t>
  </si>
  <si>
    <t>0670040175</t>
  </si>
  <si>
    <t>Scuola Secondaria di I° grado " MAMBELLI-BARNABEI"</t>
  </si>
  <si>
    <t>Via Finocchi</t>
  </si>
  <si>
    <r>
      <t xml:space="preserve">Adeguamento sismico con sostituzione edilizia,   adeguamento impiantistico, eliminazione barriere architettoniche, messa in sicurezza elementi non strutturali, adeguamento antincendio. </t>
    </r>
    <r>
      <rPr>
        <b/>
        <sz val="12"/>
        <color indexed="8"/>
        <rFont val="Times New Roman"/>
        <family val="1"/>
      </rPr>
      <t>Lett.a)</t>
    </r>
  </si>
  <si>
    <t>0670410457</t>
  </si>
  <si>
    <t>IPAA  "I. Rozzi"</t>
  </si>
  <si>
    <t>Loc. Piano D'Accio TERAMO</t>
  </si>
  <si>
    <r>
      <t xml:space="preserve">Adeguamento sismico, impiantistico, rimozione rischi. Efficientamento energetico, connettività di rete  </t>
    </r>
    <r>
      <rPr>
        <b/>
        <sz val="12"/>
        <color indexed="8"/>
        <rFont val="Times New Roman"/>
        <family val="1"/>
      </rPr>
      <t>Lett. a) e b)</t>
    </r>
    <r>
      <rPr>
        <sz val="12"/>
        <color indexed="8"/>
        <rFont val="Times New Roman"/>
        <family val="1"/>
      </rPr>
      <t xml:space="preserve"> </t>
    </r>
  </si>
  <si>
    <t>MOSCIANO S.ANGELO</t>
  </si>
  <si>
    <t>0670300234</t>
  </si>
  <si>
    <t>Via Campo dei Fiori</t>
  </si>
  <si>
    <r>
      <t xml:space="preserve">Nuova costruzione mediante sostituzione edilizia; adeguamento Impiantistico, rimozione  amianto, eliminazione barriere architettoniche, adeguamento norme antincendio </t>
    </r>
    <r>
      <rPr>
        <b/>
        <sz val="12"/>
        <color indexed="8"/>
        <rFont val="Times New Roman"/>
        <family val="1"/>
      </rPr>
      <t>Lett.a) e b)</t>
    </r>
  </si>
  <si>
    <t>TERAMO</t>
  </si>
  <si>
    <t>0670410310</t>
  </si>
  <si>
    <t>Scuola Primaria e dell'Infanzia  "Zona PEEP"</t>
  </si>
  <si>
    <t>Via Gentile 23 - S.Nicolò-Teramo</t>
  </si>
  <si>
    <r>
      <t>Adeguamento sismico.</t>
    </r>
    <r>
      <rPr>
        <b/>
        <sz val="12"/>
        <color indexed="8"/>
        <rFont val="Times New Roman"/>
        <family val="1"/>
      </rPr>
      <t>Lett.a)</t>
    </r>
  </si>
  <si>
    <t>S.OMERO</t>
  </si>
  <si>
    <t>0670390263</t>
  </si>
  <si>
    <t>Scuola Primaria "Garrufo"</t>
  </si>
  <si>
    <t>Via XXV Aprile 18</t>
  </si>
  <si>
    <r>
      <t xml:space="preserve">Adeguamento sismico, adeguamento Impiantistico, eliminazione barriere arch., messa in sicurezza elementi non strutturali, adeguamento norme antincendio. Connettività di rete </t>
    </r>
    <r>
      <rPr>
        <b/>
        <sz val="12"/>
        <color indexed="8"/>
        <rFont val="Times New Roman"/>
        <family val="1"/>
      </rPr>
      <t>Lett. a) e b)</t>
    </r>
  </si>
  <si>
    <t>MARTINSICURO</t>
  </si>
  <si>
    <t>0670470224</t>
  </si>
  <si>
    <t>Via Cola di Amatrice</t>
  </si>
  <si>
    <r>
      <t xml:space="preserve">Adeguamento sismico. </t>
    </r>
    <r>
      <rPr>
        <b/>
        <sz val="12"/>
        <color indexed="8"/>
        <rFont val="Times New Roman"/>
        <family val="1"/>
      </rPr>
      <t>Lett.a)</t>
    </r>
  </si>
  <si>
    <t>0670390264</t>
  </si>
  <si>
    <t>Scuola Infanzia e Primaria</t>
  </si>
  <si>
    <t>Via Del Mandorlo 4 Fraz. Poggio Morello</t>
  </si>
  <si>
    <r>
      <t xml:space="preserve">Adeguamento sismico, Impiantistico, eliminazione barriere arch., messa in sicurezza elementi non strutturali, adeguamento norme antincendio. Efficientamento energetico, connettività di rete </t>
    </r>
    <r>
      <rPr>
        <b/>
        <sz val="12"/>
        <color indexed="8"/>
        <rFont val="Times New Roman"/>
        <family val="1"/>
      </rPr>
      <t xml:space="preserve"> Lett. a) e b)</t>
    </r>
  </si>
  <si>
    <t>ROSETO</t>
  </si>
  <si>
    <t>0670370336</t>
  </si>
  <si>
    <t xml:space="preserve"> Scuola primaria "P.Celommi"</t>
  </si>
  <si>
    <t>Via Manzoni 258</t>
  </si>
  <si>
    <r>
      <t xml:space="preserve">Adeguamento degli impianti, adeguamento alle norme antincendio </t>
    </r>
    <r>
      <rPr>
        <b/>
        <sz val="12"/>
        <color indexed="8"/>
        <rFont val="Times New Roman"/>
        <family val="1"/>
      </rPr>
      <t>Lett.b)</t>
    </r>
  </si>
  <si>
    <t>ANCARANO</t>
  </si>
  <si>
    <t>0670020251</t>
  </si>
  <si>
    <t>Scuola Primaria e Secondaria "Matteo Marsili"</t>
  </si>
  <si>
    <t xml:space="preserve">Via Roma </t>
  </si>
  <si>
    <r>
      <t xml:space="preserve">Adeguamento sismico, impiantistico, adeguamento antincendio.  </t>
    </r>
    <r>
      <rPr>
        <b/>
        <sz val="12"/>
        <color indexed="8"/>
        <rFont val="Times New Roman"/>
        <family val="1"/>
      </rPr>
      <t>Lett. a) e b)</t>
    </r>
  </si>
  <si>
    <t>0670370298</t>
  </si>
  <si>
    <t>Scuola secondaria di i grado "G. D'Annunzio"</t>
  </si>
  <si>
    <t>Via G. D'Annunzio 16</t>
  </si>
  <si>
    <r>
      <t xml:space="preserve">Adeguamento degli impianti, messa in sicurezza elementi non strutturali,  adeguamento alle norme antincendio. </t>
    </r>
    <r>
      <rPr>
        <b/>
        <sz val="12"/>
        <color indexed="8"/>
        <rFont val="Times New Roman"/>
        <family val="1"/>
      </rPr>
      <t>Lett.b)</t>
    </r>
  </si>
  <si>
    <t>BELLANTE</t>
  </si>
  <si>
    <t>0670060178</t>
  </si>
  <si>
    <t>Scuola Primaria e Secondaria di i grado "RIPATTONI"</t>
  </si>
  <si>
    <t xml:space="preserve">Via del Cimitero </t>
  </si>
  <si>
    <r>
      <t xml:space="preserve">Adeguamento sismico </t>
    </r>
    <r>
      <rPr>
        <b/>
        <sz val="12"/>
        <color indexed="8"/>
        <rFont val="Times New Roman"/>
        <family val="1"/>
      </rPr>
      <t xml:space="preserve">Lett. a) </t>
    </r>
  </si>
  <si>
    <t>CASTELLALTO</t>
  </si>
  <si>
    <t xml:space="preserve"> da censire</t>
  </si>
  <si>
    <t>Scuola dell'infanzia, primaria e secondaria di I grado</t>
  </si>
  <si>
    <t>Via Verga, Castelnuovo Vomano</t>
  </si>
  <si>
    <r>
      <t xml:space="preserve">Nuova costruzione  per particolari esigenze scolastiche. Palestra con mensa ed auditorium. </t>
    </r>
    <r>
      <rPr>
        <b/>
        <sz val="12"/>
        <color indexed="8"/>
        <rFont val="Times New Roman"/>
        <family val="1"/>
      </rPr>
      <t>Lett.c)</t>
    </r>
  </si>
  <si>
    <t>0670370244</t>
  </si>
  <si>
    <t xml:space="preserve"> Scuola primaria "G. D'Annunzio"</t>
  </si>
  <si>
    <t>Via G. D'Annunzio</t>
  </si>
  <si>
    <r>
      <t xml:space="preserve">Adeguamento degli impianti, adeguamento alle norme antincendio. </t>
    </r>
    <r>
      <rPr>
        <b/>
        <sz val="12"/>
        <color indexed="8"/>
        <rFont val="Times New Roman"/>
        <family val="1"/>
      </rPr>
      <t>Lett.b)</t>
    </r>
  </si>
  <si>
    <t>TORTORETO</t>
  </si>
  <si>
    <t>070440153</t>
  </si>
  <si>
    <t>Scuola dell'infanzia "Giovanni XXIII"</t>
  </si>
  <si>
    <t>Via Lampedusa</t>
  </si>
  <si>
    <r>
      <t xml:space="preserve">Ampliamento per specifiche esigenze didattiche. </t>
    </r>
    <r>
      <rPr>
        <b/>
        <sz val="12"/>
        <color indexed="8"/>
        <rFont val="Times New Roman"/>
        <family val="1"/>
      </rPr>
      <t>Lett. c)</t>
    </r>
  </si>
  <si>
    <t>PENNA S. ANDREA</t>
  </si>
  <si>
    <t>0670330198</t>
  </si>
  <si>
    <t>Via Fedeli Romani</t>
  </si>
  <si>
    <r>
      <t xml:space="preserve">Adeguamento sismico. Efficientamento energetico. </t>
    </r>
    <r>
      <rPr>
        <b/>
        <sz val="12"/>
        <color indexed="8"/>
        <rFont val="Times New Roman"/>
        <family val="1"/>
      </rPr>
      <t xml:space="preserve">Lett.a) </t>
    </r>
  </si>
  <si>
    <t>Scuola Infanzia</t>
  </si>
  <si>
    <t>PE</t>
  </si>
  <si>
    <t>PROVINCIA PESCARA</t>
  </si>
  <si>
    <t>PENNE</t>
  </si>
  <si>
    <t>0680270232</t>
  </si>
  <si>
    <t>Scuola Infanzia e secondaria di I grado</t>
  </si>
  <si>
    <t>Via Verrotti 44</t>
  </si>
  <si>
    <r>
      <t xml:space="preserve">Adeguamento sismico, adeguamento impiantistico, eliminazione barriere architettoniche messa in sicurezza elementi non strutturali, adeguamento antincendio </t>
    </r>
    <r>
      <rPr>
        <b/>
        <sz val="12"/>
        <color theme="1"/>
        <rFont val="Times New Roman"/>
        <family val="1"/>
      </rPr>
      <t>lett. a) e b)</t>
    </r>
  </si>
  <si>
    <t xml:space="preserve">MANOPPELLO </t>
  </si>
  <si>
    <t>0680220061</t>
  </si>
  <si>
    <t xml:space="preserve">Scuola Primaria "S. Caldarone" Secondaria di I grado "G.Marconi", Infanzia Manoppello </t>
  </si>
  <si>
    <t>Via S.Vittoria 11</t>
  </si>
  <si>
    <r>
      <t>Nuova costruzione mediante sostituzione edilizia, adeguamento impiantistico, eliminazione barriere architetettoniche, messa in sicurezza elementi non strutturali ed adeguamento norme antincendio, Connettività di rete</t>
    </r>
    <r>
      <rPr>
        <b/>
        <sz val="12"/>
        <color indexed="8"/>
        <rFont val="Times New Roman"/>
        <family val="1"/>
      </rPr>
      <t xml:space="preserve"> Lett. a) e b)</t>
    </r>
  </si>
  <si>
    <t>TORRE DE' PASSERI</t>
  </si>
  <si>
    <t>0680430284</t>
  </si>
  <si>
    <t>Scuola secondaria di I grado e dell'Infanzia</t>
  </si>
  <si>
    <t>Via Dante Alighieri 10</t>
  </si>
  <si>
    <t>Adeguamento sismico blocchi C, D ed E. Lett.a) e b)</t>
  </si>
  <si>
    <t xml:space="preserve">
1.286.665,78</t>
  </si>
  <si>
    <t>PESCARA</t>
  </si>
  <si>
    <t>0680280205</t>
  </si>
  <si>
    <t>Scuola Secondaria di  I grado "Michetti"</t>
  </si>
  <si>
    <t>Via del Circuito 26</t>
  </si>
  <si>
    <r>
      <t>Adeguamento sismico, adeguamento impiantistico, messa in sicurezza elementi non strutturali, adeguamento antincendio</t>
    </r>
    <r>
      <rPr>
        <b/>
        <sz val="12"/>
        <color indexed="8"/>
        <rFont val="Times New Roman"/>
        <family val="1"/>
      </rPr>
      <t xml:space="preserve"> lett. a) e b)</t>
    </r>
  </si>
  <si>
    <t>0680280199</t>
  </si>
  <si>
    <t>Scuola  secondaria di  I grado  "L.Antonelli"</t>
  </si>
  <si>
    <t>Via Virgilio Marone Publio 27</t>
  </si>
  <si>
    <r>
      <t>adeguamento sismico , adeguamento impiantistico, messa in sicurezza elementi non strutturali, adeguamento antincendio</t>
    </r>
    <r>
      <rPr>
        <b/>
        <sz val="12"/>
        <color indexed="8"/>
        <rFont val="Times New Roman"/>
        <family val="1"/>
      </rPr>
      <t xml:space="preserve"> lett. a) e b)</t>
    </r>
  </si>
  <si>
    <t>CEPAGATTI</t>
  </si>
  <si>
    <t>0680110218</t>
  </si>
  <si>
    <t>Scuola secondaria I°grado ed annessa palestra</t>
  </si>
  <si>
    <t>Via Dante Alighieri 25</t>
  </si>
  <si>
    <r>
      <t xml:space="preserve">Adeguamento sismico, Adeguamento impiantistico, adeguamento norme antincendio. Connettività di rete. </t>
    </r>
    <r>
      <rPr>
        <b/>
        <sz val="12"/>
        <color indexed="8"/>
        <rFont val="Times New Roman"/>
        <family val="1"/>
      </rPr>
      <t>lett. a)</t>
    </r>
  </si>
  <si>
    <t>0680280260</t>
  </si>
  <si>
    <t>Istituto Professionale Alberghiero IPSSAR "F. DE CECCO"</t>
  </si>
  <si>
    <t>Via Italica PESCARA</t>
  </si>
  <si>
    <r>
      <t>adeguamento sismico , adeguamento impiantistico, messa in sicurezza elementi non strutturali, adeguamento antincendio. Connettività di rete</t>
    </r>
    <r>
      <rPr>
        <b/>
        <sz val="12"/>
        <color indexed="8"/>
        <rFont val="Times New Roman"/>
        <family val="1"/>
      </rPr>
      <t xml:space="preserve"> lett. a) e b)</t>
    </r>
  </si>
  <si>
    <t>MOSCUFO</t>
  </si>
  <si>
    <t>0680250237</t>
  </si>
  <si>
    <t>Scuola Secondaria  I grado  ""Papa Giovanni XXIII</t>
  </si>
  <si>
    <t>Via G. Leopardi 2</t>
  </si>
  <si>
    <r>
      <t xml:space="preserve">Adeguamento sismico,  eliminazione barriere architetettoniche, Efficientamento energetico. Connettività di rete.  </t>
    </r>
    <r>
      <rPr>
        <b/>
        <sz val="12"/>
        <color indexed="8"/>
        <rFont val="Times New Roman"/>
        <family val="1"/>
      </rPr>
      <t>lett. a) e b)</t>
    </r>
  </si>
  <si>
    <t>0680280273</t>
  </si>
  <si>
    <t>Istituro tecnico Statale "ATERNO-MANTHONE'"</t>
  </si>
  <si>
    <t>Via Tiburtina 202 PESCARA</t>
  </si>
  <si>
    <r>
      <t>adeguamento sismico, adeguamento antincendio</t>
    </r>
    <r>
      <rPr>
        <b/>
        <sz val="12"/>
        <color indexed="8"/>
        <rFont val="Times New Roman"/>
        <family val="1"/>
      </rPr>
      <t xml:space="preserve"> lett. a) e b)</t>
    </r>
  </si>
  <si>
    <t>0300370005</t>
  </si>
  <si>
    <t>media divisione julia</t>
  </si>
  <si>
    <t>0310070015</t>
  </si>
  <si>
    <t>IVAN TRINKO</t>
  </si>
  <si>
    <t>0930360001</t>
  </si>
  <si>
    <t>SMS    ROVEREDO</t>
  </si>
  <si>
    <t>0930330021</t>
  </si>
  <si>
    <t>PN-V. CARABINIERE "L.RADICE"</t>
  </si>
  <si>
    <t>0301210012</t>
  </si>
  <si>
    <t>0310070012</t>
  </si>
  <si>
    <t xml:space="preserve">PRIMARIA PECORINI E MATERNA </t>
  </si>
  <si>
    <t>0310070013</t>
  </si>
  <si>
    <t>SCUOLA PRIMARIA UNGARETTI</t>
  </si>
  <si>
    <t>0930050005</t>
  </si>
  <si>
    <t>CORPO B -CORVA "A.DIAZ"</t>
  </si>
  <si>
    <t>0310070020</t>
  </si>
  <si>
    <t>FRANCESCO RISMONDO</t>
  </si>
  <si>
    <t>0930050006</t>
  </si>
  <si>
    <t>PALESTRA -FAGNIGOLA"N.SAURO"</t>
  </si>
  <si>
    <t>0930050007</t>
  </si>
  <si>
    <t>TIEZZO"F.LLI DE CARLI"</t>
  </si>
  <si>
    <t>0930130002</t>
  </si>
  <si>
    <t>PRIMARIA B. Hortis</t>
  </si>
  <si>
    <t>CORPO A -FAGNIGOLA"N.SAURO"</t>
  </si>
  <si>
    <t>CORPO A -CORVA "A.DIAZ"</t>
  </si>
  <si>
    <t>0310070005</t>
  </si>
  <si>
    <t>SCUOLA MATERNA VIA GARZAROLLI</t>
  </si>
  <si>
    <t>0301180009</t>
  </si>
  <si>
    <t>0301170004</t>
  </si>
  <si>
    <t>primaria centrale</t>
  </si>
  <si>
    <t>0301170005</t>
  </si>
  <si>
    <t>infanzia rodari centrale</t>
  </si>
  <si>
    <t>0300680001</t>
  </si>
  <si>
    <t>SCUOLA MATERNA PLAINO</t>
  </si>
  <si>
    <t>0300160007</t>
  </si>
  <si>
    <t>palestra scuola media marchetti</t>
  </si>
  <si>
    <t>0301210002</t>
  </si>
  <si>
    <t>BETANIA</t>
  </si>
  <si>
    <t>0300160005</t>
  </si>
  <si>
    <t>SMS G. MARCHETTI - CAMPOFORMIDO</t>
  </si>
  <si>
    <t>AVIANO</t>
  </si>
  <si>
    <t>0930040002</t>
  </si>
  <si>
    <t>AVIANO-MARSURE "G.D'ANNUNZIO"</t>
  </si>
  <si>
    <t>0310070023</t>
  </si>
  <si>
    <t>SCUOLA PRIMARIA FRAN ERJAVEC</t>
  </si>
  <si>
    <t>0930410001</t>
  </si>
  <si>
    <t>S.VITO AL T.-CAP."A.L. MORO"</t>
  </si>
  <si>
    <t>0300550004</t>
  </si>
  <si>
    <t>VIA LIBERTA' TEMPO MODULARE</t>
  </si>
  <si>
    <t>caneva</t>
  </si>
  <si>
    <t>0930090005</t>
  </si>
  <si>
    <t>scuola infanzia sarone</t>
  </si>
  <si>
    <t>0310070004</t>
  </si>
  <si>
    <t>SCUOLA INFANZIA FR PIUMA</t>
  </si>
  <si>
    <t>0301160004</t>
  </si>
  <si>
    <t>secondaria angeli</t>
  </si>
  <si>
    <t>CORPO B, C -FAGNIGOLA"N.SAURO"</t>
  </si>
  <si>
    <t>0301320001</t>
  </si>
  <si>
    <t>0300520001</t>
  </si>
  <si>
    <t>infanzia montessori</t>
  </si>
  <si>
    <t>0930280002</t>
  </si>
  <si>
    <t>0930040003</t>
  </si>
  <si>
    <t>primaria di giais</t>
  </si>
  <si>
    <t>0930210002</t>
  </si>
  <si>
    <t>FIUME V.-CIMPELLO "A.MANZONI"</t>
  </si>
  <si>
    <t>0300430005</t>
  </si>
  <si>
    <t>0310120001</t>
  </si>
  <si>
    <t>RANDACCIO GIOVANNI</t>
  </si>
  <si>
    <t>0300370002</t>
  </si>
  <si>
    <t>scuola infanzia pezzetta cicconicco</t>
  </si>
  <si>
    <t>0320030006</t>
  </si>
  <si>
    <t>0300950001</t>
  </si>
  <si>
    <t>0930040005</t>
  </si>
  <si>
    <t>AVIANO-VILLOTTA "C. CRISTOFORI"</t>
  </si>
  <si>
    <t>0930410005</t>
  </si>
  <si>
    <t>PRIMARIA DE AMICIS</t>
  </si>
  <si>
    <t>0301210008</t>
  </si>
  <si>
    <t>TOLMEZZO/V. DELLA VITTORIA</t>
  </si>
  <si>
    <t>0301090003</t>
  </si>
  <si>
    <t>MENSA P.DAVID MARIA TUROLDO E KING</t>
  </si>
  <si>
    <t>0300530003</t>
  </si>
  <si>
    <t>MENSA SCOLASTICA</t>
  </si>
  <si>
    <t>0301210007</t>
  </si>
  <si>
    <t>MENSA E PALESTRA G. MUNER- CANEVA DI TOLMEZZO</t>
  </si>
  <si>
    <t>0930290002</t>
  </si>
  <si>
    <t>PALESTRA CELSO COSTANTINI</t>
  </si>
  <si>
    <t>0930290004</t>
  </si>
  <si>
    <t>CELSO COSTANTINI</t>
  </si>
  <si>
    <t>0300160003</t>
  </si>
  <si>
    <t>C. COLLODI</t>
  </si>
  <si>
    <t>0300950003</t>
  </si>
  <si>
    <t>PALESTRA ELEMENTARI MARCONI</t>
  </si>
  <si>
    <t>0301210006</t>
  </si>
  <si>
    <t>primaria muner</t>
  </si>
  <si>
    <t>0300070002</t>
  </si>
  <si>
    <t>INFANZIA DI ATTIMIS</t>
  </si>
  <si>
    <t>0300750003</t>
  </si>
  <si>
    <t>SCUOLA INFANZIA POCENIA/TORSA</t>
  </si>
  <si>
    <t>0300430001</t>
  </si>
  <si>
    <t>FRAZ. OSPEDALETTO</t>
  </si>
  <si>
    <t>0300430002</t>
  </si>
  <si>
    <t>0301270003</t>
  </si>
  <si>
    <t>M.C.C. ASTALDI-TRICESIMO</t>
  </si>
  <si>
    <t>0300430004</t>
  </si>
  <si>
    <t>GEMONA</t>
  </si>
  <si>
    <t>0930270003</t>
  </si>
  <si>
    <t>MONTEREALE -S. LEONARDO</t>
  </si>
  <si>
    <t>CAVASSO NUOVO</t>
  </si>
  <si>
    <t>0930120001</t>
  </si>
  <si>
    <t>CAVASSO NUOVO "GIOV.XXIII"</t>
  </si>
  <si>
    <t>SAPPADA</t>
  </si>
  <si>
    <t>0301890005</t>
  </si>
  <si>
    <t>SCUOLA INFANZIA</t>
  </si>
  <si>
    <t>CODROIPO</t>
  </si>
  <si>
    <t>0300270009</t>
  </si>
  <si>
    <t>SMS  G.BIANCHI  - PALESTRA</t>
  </si>
  <si>
    <t>G.F.DA TOLMEZZO  -  TOLMEZZO</t>
  </si>
  <si>
    <t>0930370007</t>
  </si>
  <si>
    <t>SACILE-S.ODORICO "XXXI OTTOBRE"</t>
  </si>
  <si>
    <t>TOMMASEO - LICEO FILANDIERE</t>
  </si>
  <si>
    <t>0930330012</t>
  </si>
  <si>
    <t>PORDENONE-V.LE TRIESTE"GABELLI"</t>
  </si>
  <si>
    <t>0930330005</t>
  </si>
  <si>
    <t>PN-BORGOMEDUNA "E. DE AMICIS"</t>
  </si>
  <si>
    <t>0300900003</t>
  </si>
  <si>
    <t>A. DE GASPERI -REANA DEL ROJALE</t>
  </si>
  <si>
    <t>0301210009</t>
  </si>
  <si>
    <t>TOLMEZZO/V.DE MARCHI</t>
  </si>
  <si>
    <t>TRIESTE</t>
  </si>
  <si>
    <t>0320060044</t>
  </si>
  <si>
    <t>CARLO STUPARICH</t>
  </si>
  <si>
    <t>0300180003</t>
  </si>
  <si>
    <t>MESSA IN SICUREZZA</t>
  </si>
  <si>
    <t>0300460001</t>
  </si>
  <si>
    <t>EDMONDO DE AMICIS</t>
  </si>
  <si>
    <t>0320060017</t>
  </si>
  <si>
    <t>0300870004</t>
  </si>
  <si>
    <t>SMS VIA A. TISSINO - RAGOGNA</t>
  </si>
  <si>
    <t>0300580001</t>
  </si>
  <si>
    <t>SCUOLA PRIMARIA COLOMBO PALESTRA</t>
  </si>
  <si>
    <t>SAGRADO</t>
  </si>
  <si>
    <t>0310170001</t>
  </si>
  <si>
    <t>G. CARDUCCI</t>
  </si>
  <si>
    <t>G. MUNER- CANEVA DI TOLMEZZO</t>
  </si>
  <si>
    <t>0301280001</t>
  </si>
  <si>
    <t>TRIVIGNANO</t>
  </si>
  <si>
    <t>0301120001</t>
  </si>
  <si>
    <t>0300990001</t>
  </si>
  <si>
    <t>S. DANIELE</t>
  </si>
  <si>
    <t>0300200002</t>
  </si>
  <si>
    <t>U. PELLIS - CASTIONS PALESTRA</t>
  </si>
  <si>
    <t>0930320004</t>
  </si>
  <si>
    <t>PORCIA-S.ANTONIO "BRUNO MUNARI"</t>
  </si>
  <si>
    <t>0300870001</t>
  </si>
  <si>
    <t>RAGOGNA/S.GIACOMO</t>
  </si>
  <si>
    <t>0300290003</t>
  </si>
  <si>
    <t>M. GORTANI  PALESTRA</t>
  </si>
  <si>
    <t>0300430010</t>
  </si>
  <si>
    <t>GEN. CANTORE - GEMONA</t>
  </si>
  <si>
    <t>0930270004</t>
  </si>
  <si>
    <t>MONTEREALE "P.DAVID M.TUROLDO"</t>
  </si>
  <si>
    <t>0300900001</t>
  </si>
  <si>
    <t>SANTA TISSINI -REANA DEL ROJALE</t>
  </si>
  <si>
    <t>0300670002</t>
  </si>
  <si>
    <t>DON MASSIMO FELICE - OVARO</t>
  </si>
  <si>
    <t>CLAUT</t>
  </si>
  <si>
    <t>0930150002</t>
  </si>
  <si>
    <t>GIOVANNI PASCOLI</t>
  </si>
  <si>
    <t>TREPPO CARNICO LIGOSULLO</t>
  </si>
  <si>
    <t>0301250002</t>
  </si>
  <si>
    <t>TREPPO CARNICO</t>
  </si>
  <si>
    <t>0300310002</t>
  </si>
  <si>
    <t>DON UGO MASOTTI-CISTERNA</t>
  </si>
  <si>
    <t>0300310004</t>
  </si>
  <si>
    <t>mensa COSEANO/CISTERNA</t>
  </si>
  <si>
    <t>Pos. Grad.</t>
  </si>
  <si>
    <t>CUP</t>
  </si>
  <si>
    <t>Titolo intervento</t>
  </si>
  <si>
    <t>Importo totale intervento</t>
  </si>
  <si>
    <t>importo di finanziamento richiesto</t>
  </si>
  <si>
    <t>Ann. 2019 priorità 1</t>
  </si>
  <si>
    <t>AG</t>
  </si>
  <si>
    <t>PROVINCIA - AGRIGENTO</t>
  </si>
  <si>
    <t>0840010666</t>
  </si>
  <si>
    <t>B49H18000350001</t>
  </si>
  <si>
    <t>Lavori relativi all'edificio scolastico cod. Ares 0840010666</t>
  </si>
  <si>
    <t>A + B</t>
  </si>
  <si>
    <t>0840010662</t>
  </si>
  <si>
    <t>B49H18000360001</t>
  </si>
  <si>
    <t>Lavori relativi all'edificio scolastico cod. Ares 0840010662</t>
  </si>
  <si>
    <t>0840011615</t>
  </si>
  <si>
    <t>Lavori relativi all'edificio scolastico cod. Ares 0840011615</t>
  </si>
  <si>
    <t>PROVINCIA - CASTELTERMINI</t>
  </si>
  <si>
    <t>0840120659</t>
  </si>
  <si>
    <t>B69H18000470001</t>
  </si>
  <si>
    <t>Lavori relativi all'edificio scolastico cod. Ares 0840120659</t>
  </si>
  <si>
    <t>CT</t>
  </si>
  <si>
    <t>PROVINCIA - MASCALUCIA</t>
  </si>
  <si>
    <t>0870242373</t>
  </si>
  <si>
    <t>D68E18000050001</t>
  </si>
  <si>
    <t>Lavori relativi all'edificio scolastico cod. Ares 0870242373</t>
  </si>
  <si>
    <t>Solo progetto di fattibilita` tecnica ed economica</t>
  </si>
  <si>
    <t>TP</t>
  </si>
  <si>
    <t>PROVINCIA - PANTELLERIA</t>
  </si>
  <si>
    <t>0810142501</t>
  </si>
  <si>
    <t>H28E18000140006</t>
  </si>
  <si>
    <t>Lavori relativi all'edificio scolastico cod. Ares 0810142501</t>
  </si>
  <si>
    <t>Ragusa</t>
  </si>
  <si>
    <t>Comune - Scicli</t>
  </si>
  <si>
    <t>0880110576</t>
  </si>
  <si>
    <t>E42B17000290006</t>
  </si>
  <si>
    <t>PROGETTO DI ADEGUAMENTO SISMICO E DIAGNOSI SISMICA ED ENERGETICA, DELL'EDIFICIO APPARTENNETE ALL'ISTITUTO COMPRENSIVO "GIOVANNI DANTONI" C.M.:RGIC82600R, SCUOLA MEDIA LIPPARINI-MICCICHE', UBICATA IN PIAZZA ITALIA N°40</t>
  </si>
  <si>
    <t>AB</t>
  </si>
  <si>
    <t>Catania</t>
  </si>
  <si>
    <t>Comune - Linguaglossa</t>
  </si>
  <si>
    <t>0870210552</t>
  </si>
  <si>
    <t>F3BE18000220001</t>
  </si>
  <si>
    <t>Adeguamento sismico e la messa in sicurezza dell'edificio scolastico "P. Scuderi" via Lombardo Radice, 32 95015 Linguaglossa (Ct)</t>
  </si>
  <si>
    <t>Fattibilità Tecnica economica</t>
  </si>
  <si>
    <t>Palermo</t>
  </si>
  <si>
    <t>Comune - Caccamo</t>
  </si>
  <si>
    <t>0820142125</t>
  </si>
  <si>
    <t>H41F19000050002</t>
  </si>
  <si>
    <t>Realizzazione di interventi di messa in sicurezza e riqualificazione degli edifici pubblici adibiti ad uso scolastico - Edificio scuola media statale "Mons. V. Aglialoro" di via Papa Giovanni XXIII in Caccamo</t>
  </si>
  <si>
    <t>AD</t>
  </si>
  <si>
    <t>0880110560</t>
  </si>
  <si>
    <t>E42B17000310004</t>
  </si>
  <si>
    <t>PROGETTO DI ADEGUAMENTO SISMICO E DIAGNOSI SISMICA ED ENERGETICA DELL'EDIFICIO APPARTENENTE ALL'ISTITUTO COMPRENSIVO "ELIO VITTORINI"</t>
  </si>
  <si>
    <t>Messina</t>
  </si>
  <si>
    <t>comune - Mazzarrà Sant'Andrea</t>
  </si>
  <si>
    <t>0830463768</t>
  </si>
  <si>
    <t>D25B18001390002</t>
  </si>
  <si>
    <t>LAVORI DI ADEGUAMENTO SISMICO DELLA SCUOLA ES 2, CON ADEGUAMENTO IMPIANTI ALLA NORMATIVA VIGENTE ED IMPLEMENTAZIONE DELL'EFFICIENTAMENTO ENERGETICO</t>
  </si>
  <si>
    <t>Comune - Raddusa</t>
  </si>
  <si>
    <t>0870361427</t>
  </si>
  <si>
    <t>E96C18000160002</t>
  </si>
  <si>
    <t>LAVORI DI RISTRUTTURAZIONE DELLA SCUOLA ELEMENTARE DI VIA MARTIRI  D'UNGHERIA , CON INTERVENTI DI EFFICIENTAMENTO ENERGETICO, SICUREZZA E ACCESSIBILITA</t>
  </si>
  <si>
    <t>BD</t>
  </si>
  <si>
    <t>Comune - Castellana Sicula</t>
  </si>
  <si>
    <t>0820244421</t>
  </si>
  <si>
    <t>F52B17000000005</t>
  </si>
  <si>
    <t>Lavori di innalzamento livello di sicurezza sismica dell'edificio scolastico sito in P.zza Alcide De gasperi</t>
  </si>
  <si>
    <t>Comune - Floresta</t>
  </si>
  <si>
    <t>0830223946</t>
  </si>
  <si>
    <t>G58E18000090006</t>
  </si>
  <si>
    <t>LAVORI DI ADEGUAMENTO SISMICO E FUNZIONALE DELLA SCUOLA ELEMENTARE</t>
  </si>
  <si>
    <t>Comune - Nizza di Sicilia</t>
  </si>
  <si>
    <t>0830613635</t>
  </si>
  <si>
    <t>G84I19000340002</t>
  </si>
  <si>
    <t>PROGETTO DI ADEGUAMENTO SISMICO DELLA SCUOLA PRIMARIA S. GIOVANNI BOSCO</t>
  </si>
  <si>
    <t>ME</t>
  </si>
  <si>
    <t>COMUNE - FALCONE</t>
  </si>
  <si>
    <t>0830190979</t>
  </si>
  <si>
    <t>D23G14001160001</t>
  </si>
  <si>
    <t>Lavori relativi all'edificio scolastico cod. Ares 0830190979</t>
  </si>
  <si>
    <t>0830613615</t>
  </si>
  <si>
    <t>G84I19000330002</t>
  </si>
  <si>
    <t>PROGETTO DI ADEGUAMENTO SISMICO DELLA SCUOLA SECONDARIA DI 1°GRADO "VITTORIO ALFIERI"</t>
  </si>
  <si>
    <t>COMUNE - BIVONA</t>
  </si>
  <si>
    <t>0840041066</t>
  </si>
  <si>
    <t>J78E18000170006</t>
  </si>
  <si>
    <t>Lavori relativi all'edificio scolastico cod. Ares 0840041066</t>
  </si>
  <si>
    <t>COMUNE - PATTI</t>
  </si>
  <si>
    <t>0830663921</t>
  </si>
  <si>
    <t>C48E18000120002</t>
  </si>
  <si>
    <t>Lavori relativi all'edificio scolastico cod. Ares 0830663921</t>
  </si>
  <si>
    <t>Comune - Santa Marina Salina</t>
  </si>
  <si>
    <t>0830872991</t>
  </si>
  <si>
    <t>D78E18000620006</t>
  </si>
  <si>
    <t>INTERVENTI DI ADEGUAMENTO SISMICO E IMPIANTISTICO DELLA SCUOLA MATERNA DI SANTA MARIA SALINA</t>
  </si>
  <si>
    <t>COMUNE - SANTA DOMENICA VITTORIA</t>
  </si>
  <si>
    <t>0830832963</t>
  </si>
  <si>
    <t>I38E18000420008</t>
  </si>
  <si>
    <t>Lavori relativi all'edificio scolastico cod. Ares 0830832963</t>
  </si>
  <si>
    <t>0830663934</t>
  </si>
  <si>
    <t>C48E18000100002</t>
  </si>
  <si>
    <t>Lavori relativi all'edificio scolastico cod. Ares 0830663934</t>
  </si>
  <si>
    <t>0830663920</t>
  </si>
  <si>
    <t>C48E18000110002</t>
  </si>
  <si>
    <t>Lavori relativi all'edificio scolastico cod. Ares 0830663920</t>
  </si>
  <si>
    <t>PA</t>
  </si>
  <si>
    <t>COMUNE - TERMINI IMERESE</t>
  </si>
  <si>
    <t>0820704748</t>
  </si>
  <si>
    <t>E62H18000170002</t>
  </si>
  <si>
    <t>Lavori relativi all'edificio scolastico cod. Ares 0820704748</t>
  </si>
  <si>
    <t>Comune - Montelepre</t>
  </si>
  <si>
    <t>0820503961</t>
  </si>
  <si>
    <t>J41E16000040006</t>
  </si>
  <si>
    <t>PROGETTO DEGLI FINALIZZATI ALL'ICREMENTO DELLA SICUREZZA ( AGEDUAMENTO SISMICO DELLA SCUOLA ELEMENTARE PAPA GIOVANNI XXIII°- MONTELEPRE (PA)</t>
  </si>
  <si>
    <t>Comune - Gioiosa Marea</t>
  </si>
  <si>
    <t>0830333760</t>
  </si>
  <si>
    <t>I72J19005730001</t>
  </si>
  <si>
    <t>LAVORI DI COMPLETAMENTO DELL'IMPIANTO POLIVALENTE AMATORIALE E D'ESERCIZIO PER CALCETTO, BASKET ETC. NELL'AMBITO DEI LAVORI DI RIORGANIZZAZIONE DELL'AREA ADIBITA A CAMPO POLIVALENTE DEL TENNIS E DEL CALCETTO A SERVIZIO DELLA SCUOLA MEDIA STATALE "EMILIO ARAGONA" - GIOIOSA MAREA- INTERVENTO DI COMPLETAMENTO</t>
  </si>
  <si>
    <t>Comune - Brolo</t>
  </si>
  <si>
    <t>0830070680</t>
  </si>
  <si>
    <t>J82H18000170005</t>
  </si>
  <si>
    <t>Progetto definitivo per il completamento della struttura scolastica connessa agli insediamenti di edilizia economica e popolare  in c/da Piana - Lotto di completamento</t>
  </si>
  <si>
    <t>PROGETTO Definitivo</t>
  </si>
  <si>
    <t>Comune - Malfa</t>
  </si>
  <si>
    <t>0830433462</t>
  </si>
  <si>
    <t>J88E18000720006</t>
  </si>
  <si>
    <t>INTERVENTI DI ADEGUAMENTO SISMICO E IMPIANTISTICO DELLA SCUOLA MATERNA DI MALFA SITA IN VIA UMBERTO I n. 14</t>
  </si>
  <si>
    <t>Comune - Giarratana</t>
  </si>
  <si>
    <t>0880042277</t>
  </si>
  <si>
    <t>G65B18001120002</t>
  </si>
  <si>
    <t>LAVORI DI MANUTENZIONE STRAORDINARIA DI UN EDIFICIO ADIBITO A SCUOLA MATERNA SITO A GIARRATANA (RG) IN VIA CANONICO MARZIANO (ANGOLO VIA CALALTAFIMI)</t>
  </si>
  <si>
    <t>Comune - Cesarò</t>
  </si>
  <si>
    <t>0830173785</t>
  </si>
  <si>
    <t>B98G17000040001</t>
  </si>
  <si>
    <t>INTERVNTO DI MESSA IN SICUREZZA DELL'EDIFICIO SCOLASTICO SCUOLA MATERNO SITO IN VIA LARGO POZZETTO NEL COMUNE DI CESARO' CON ADEGUAMENTO SISMICO - ADEGUAMENTO IMPIANTISTICO - ACCESSIBILITA' E SUPERAMENTO DELLE BARRIERE ARCHITETTONICHE NONCHE' EFFICIENTAMENTO ENERGETICO</t>
  </si>
  <si>
    <t>RG</t>
  </si>
  <si>
    <t>COMUNE - VITTORIA</t>
  </si>
  <si>
    <t>0880120776</t>
  </si>
  <si>
    <t>D58E18000160009</t>
  </si>
  <si>
    <t>Lavori relativi all'edificio scolastico cod. Ares 0880120776</t>
  </si>
  <si>
    <t>Caltanissetta</t>
  </si>
  <si>
    <t>Comune - Marianopoli</t>
  </si>
  <si>
    <t>0850080747</t>
  </si>
  <si>
    <t>E49F18000340005</t>
  </si>
  <si>
    <t>LAVORI DI MANUTENZIONE STRORDINARIA ATTRAVERSO L'ADEGUAMENTO SISMICO DELLA SCUOLA GIOVANNA XXIII</t>
  </si>
  <si>
    <t>ABD</t>
  </si>
  <si>
    <t>0880110570</t>
  </si>
  <si>
    <t>E42B17000320006</t>
  </si>
  <si>
    <t>PROGETTO DI ADEGUAMENTO SISMICO E DIAGNOSI SISMICA ED ENERGETICA DELL'EDIFICIO APPARTENENTE ALL'ISTITUTO COMPRENSIVO "ELIO VITTORINI" C.M.:RGIC81300P, SCUOLA PRIMARIA UBICATA IN VIA MEDUSA A SAMPIERI</t>
  </si>
  <si>
    <t>COMUNE - MOTTA D`AFFERMO</t>
  </si>
  <si>
    <t>0830593936</t>
  </si>
  <si>
    <t>N.D.</t>
  </si>
  <si>
    <t>Lavori relativi all'edificio scolastico cod. Ares 0830593936</t>
  </si>
  <si>
    <t>COMUNE - BURGIO</t>
  </si>
  <si>
    <t>0840054833</t>
  </si>
  <si>
    <t>b88e18000100002</t>
  </si>
  <si>
    <t>Lavori relativi all'edificio scolastico cod. Ares 0840054833</t>
  </si>
  <si>
    <t>A + D</t>
  </si>
  <si>
    <t>COMUNE - TRAPANI</t>
  </si>
  <si>
    <t>0810212045</t>
  </si>
  <si>
    <t>I99F18000510002</t>
  </si>
  <si>
    <t>Lavori relativi all'edificio scolastico cod. Ares 0810212045</t>
  </si>
  <si>
    <t>0830433480</t>
  </si>
  <si>
    <t>J88E18000730006</t>
  </si>
  <si>
    <t>INTERVENTI DI ADEGUAMENTO SISMICO DELLA SCUOLA ELEMENTARE DI MALFA VIA UMBERTO I° N. 16</t>
  </si>
  <si>
    <t>0830431045</t>
  </si>
  <si>
    <t>J88E18000710006</t>
  </si>
  <si>
    <t>INTERVENTI DI ADEGUAMENTO SISMICO DELLA SCUOLA ELEMENTARE DI MALFA sita in via umberto I n. 12</t>
  </si>
  <si>
    <t>0830613634</t>
  </si>
  <si>
    <t>G84I19000320002</t>
  </si>
  <si>
    <t>PROGETTO DI ADEGUAMENTO SISMICO DELLA SCUOLA DELL'INFANZIA SAN GIUSEPPE</t>
  </si>
  <si>
    <t>0810213222</t>
  </si>
  <si>
    <t>I98E18000190002</t>
  </si>
  <si>
    <t>Lavori relativi all'edificio scolastico cod. Ares 0810213222</t>
  </si>
  <si>
    <t>0810213674</t>
  </si>
  <si>
    <t>I98E18000180002</t>
  </si>
  <si>
    <t>Lavori relativi all'edificio scolastico cod. Ares 0810213674</t>
  </si>
  <si>
    <t>Ann. 2019 priorità 2</t>
  </si>
  <si>
    <t>Enna</t>
  </si>
  <si>
    <t>Comune - Troina</t>
  </si>
  <si>
    <t>0860182943</t>
  </si>
  <si>
    <t>D76F19000010002</t>
  </si>
  <si>
    <t>PROGETTO ESECUTIVO PER L'DEGUAMENTO SISMICO E FUNZIONALE DEL CORPO SUPERIORE E-F DEL COMPLESSO SCOLASTICO DELLA SCUOLA MEDIA STATALE DON BOSCO DI TROINA (EN)</t>
  </si>
  <si>
    <t>Comune - Adrano</t>
  </si>
  <si>
    <t>0870060005</t>
  </si>
  <si>
    <t>J66E18000020001</t>
  </si>
  <si>
    <t>LAVORI DI RIQUALIFICAZIONE DELLA SCUOLA DI 1° GRADO CAPPELLONE IN RELAZIONE ALLA SICUREZZA, ACCESSIBILITA' ED ATTRATTIVITA'</t>
  </si>
  <si>
    <t>Trapani</t>
  </si>
  <si>
    <t>Comune - Campobello di Mazara</t>
  </si>
  <si>
    <t>0810044324</t>
  </si>
  <si>
    <t>B13H19000420002</t>
  </si>
  <si>
    <t>LAVORI DI MANUTENZIONE STRAORDINARIA DI ADEGUAMENTO SISMICO STRUTTURALE E AD ALTRE VIGENTI NORMATIVE DEL PLESSO SCOLASTICO ELEMENTARE E MATERNA "E.DE AMICIS" SITO NELLA VIA SELINUNTE N.100</t>
  </si>
  <si>
    <t>Comune - Ramacca</t>
  </si>
  <si>
    <t>0870372888</t>
  </si>
  <si>
    <t>F12G19000120006</t>
  </si>
  <si>
    <t>ADEGUAMENTO SISMICO ED EFFICENTAMENTO ENERGETICO PLESSO C I.C.S. OTTAVIO GRAVINA DE CRUYLLAS VIALE LIBERTA'</t>
  </si>
  <si>
    <t>0870372631 e 0870372632</t>
  </si>
  <si>
    <t>F13C17000230006</t>
  </si>
  <si>
    <t>MESSA IN SICUREZZA E RIQUALIFICAZIONE DEL PELSSO SCOLASTICO DI VIA CAPPUCCINI</t>
  </si>
  <si>
    <t>0870372633</t>
  </si>
  <si>
    <t>F12G19000150006</t>
  </si>
  <si>
    <t>ADEGUAMENTO SISMICO ED EFFICENTAMENTO ENERGETICO CORPO LABORATORIO PSICOMOTORIO-VIA CAPPUCCINI,165</t>
  </si>
  <si>
    <t>0870372885</t>
  </si>
  <si>
    <t>F12G19000160006</t>
  </si>
  <si>
    <t>ADEGUAMENTO SISMICO ED EFFICENTAMENTO ENERGETICO PLESSO A, CORPO IN C.A. - I.C.S. OTTAVIO GRAVINA DE CRUYLLAS, VIALE LIBERTA', 24</t>
  </si>
  <si>
    <t>0870060010</t>
  </si>
  <si>
    <t>J66E18000010001</t>
  </si>
  <si>
    <t>LAVORI DI ADEGUAMENTO ALLA VIGENTE NORMATIVA DELLA SCUOLA ELEMENTARE STAZIONE</t>
  </si>
  <si>
    <t>progetto esecutivo</t>
  </si>
  <si>
    <t>0870372886</t>
  </si>
  <si>
    <t>F11F19000030006</t>
  </si>
  <si>
    <t>ADEGUAMENTO ED EFFICENTAMENTO ENERGETICO PLESSO B I.C.S. OTTAVIO GRAVINA DE CRUYLLAS VIALE LIBERTA',24</t>
  </si>
  <si>
    <t>Comune - Caltanissetta</t>
  </si>
  <si>
    <t>0850044969</t>
  </si>
  <si>
    <t>J93H18000110003</t>
  </si>
  <si>
    <t>LAVORI DI RIQUALIFICAZIONE E ADEGUAMENTO SISMICO DELLA SCUOLA PRIMARIA E DELL'INFANZIA "LEONARDO SCIASCIA"</t>
  </si>
  <si>
    <t>Comune - Cerda</t>
  </si>
  <si>
    <t>0820281865</t>
  </si>
  <si>
    <t>J966F19000040002</t>
  </si>
  <si>
    <t>LAVORI DI RISTRUTTURAZIONE E MIGLIORAMENTO SISMICO DELLA SCUOLA MATERNA DI VIA VIVIRITO</t>
  </si>
  <si>
    <t>Comune - Villafrati</t>
  </si>
  <si>
    <t>0820803637</t>
  </si>
  <si>
    <t>J74117000050006</t>
  </si>
  <si>
    <t>Lavori di ristrutturazione e miglioramento sismico della scuola materna sita in P.zza Fratelli Rosselli, Comune di Villafrati (PA)</t>
  </si>
  <si>
    <t>Agrigento</t>
  </si>
  <si>
    <t>Comune - Sambuca di Sicilia</t>
  </si>
  <si>
    <t>0840341114</t>
  </si>
  <si>
    <t>I16E18000060001</t>
  </si>
  <si>
    <t>LAVORI DI MANUTENZIONE STRAORDINARIA ED ADEGUAMENTO DELLA SCUOLA ELEMENTARE ANTONIO GRAMSCI</t>
  </si>
  <si>
    <t>Comune - Trapani</t>
  </si>
  <si>
    <t>0810211365</t>
  </si>
  <si>
    <t>I96F19000210002</t>
  </si>
  <si>
    <t>INTERVENTO DI NUOVA COSTRUZIONE IN SOSTITUZIONE DELLA SCUOLA STATALE PRIMARIA ESISTENTE "E.PERTINI"-PROGETTO DI FATTIBILITA' TECNICO ECONOMICA</t>
  </si>
  <si>
    <t>FAttibilità Tecnica economica</t>
  </si>
  <si>
    <t>0870372890</t>
  </si>
  <si>
    <t>F12G19000130006</t>
  </si>
  <si>
    <t>ADEGUAMENTO SISMICO ED EFFICENTAMENTO ENERGETICO AUDITORIUM I.C.S OTTAVIO GRAVINA DE CRUYLLAS VIALE LIBERTA' 24</t>
  </si>
  <si>
    <t>Comune - Pagliara</t>
  </si>
  <si>
    <t>0830652998</t>
  </si>
  <si>
    <t>PROV0000003762</t>
  </si>
  <si>
    <t>LAVORI DI MNAUTENZIONE STRAORDINARIA ED ADEGUAMENTO ALLE NORME VIGENTI DELLA SCUOLA MATERNA IN ROCCHENERE</t>
  </si>
  <si>
    <t>ABCD</t>
  </si>
  <si>
    <t>0870372725</t>
  </si>
  <si>
    <t>F12G19000170006</t>
  </si>
  <si>
    <t>ADEGUAMENTO SISMICO ED EFFICENTAMENTO ENERGETICO PLESSO VIA ARCHIMEDE 24 I.C.S. OTTAVIO GRAVINA DE CRUYLLAS</t>
  </si>
  <si>
    <t>Comune - Letojanni</t>
  </si>
  <si>
    <t>0830383568</t>
  </si>
  <si>
    <t>E31E14000590001</t>
  </si>
  <si>
    <t>PROGETTO DI COMPLETAMENTO DEI LAVORI DI RISTRUTTURAZIONE E ADEGUAMENTO SISMICO DELLA SCUOLA O.BIONDO ALLE NORME VIGENTI IN MATERIA DI AGIBILITA' , SICUREZZA DELLE STRUTTURE E DEGLI IMPINATI, PREVENZIONE INCENDI , IGIENE ED ELIMAZIONE DELLE BARRIERE ARCHITETTONICHE</t>
  </si>
  <si>
    <t>Comune - Castronovo di Sicilia</t>
  </si>
  <si>
    <t>0820251807</t>
  </si>
  <si>
    <t>G61E17000270005</t>
  </si>
  <si>
    <t>OPERE DI EFFICIENTAMENTO ENERGETICO, DI RISTRUTTURAZIONE E COMPLETAMENTO DELLA SCUOLA DI PROPRIETA' COMUNALE SITA IN VIA MAZZINI</t>
  </si>
  <si>
    <t>BCD</t>
  </si>
  <si>
    <t>Comune - Favara</t>
  </si>
  <si>
    <t>0840174157</t>
  </si>
  <si>
    <t>E26B19000100002</t>
  </si>
  <si>
    <t>I.C. Gaetano Guarino - Lavori per l'adeguamento degli impianti antincendio, manutenzione straordinaria e riqualificazione energetica</t>
  </si>
  <si>
    <t>Comune - Riesi</t>
  </si>
  <si>
    <t>0850151454</t>
  </si>
  <si>
    <t>B24H16000120002</t>
  </si>
  <si>
    <t>INTERVENTI FINALIZZATI ALL'OTTENIMENTO DELL'AGIBILITA', ADEGUAMENTO NORMATIVA ANTINCENDIO ED EFFICIENTAMENTO ENERGETICO DELLA SCUOLA ELEMENTARE "GIARRATANA"</t>
  </si>
  <si>
    <t>Comune - Agrigento</t>
  </si>
  <si>
    <t>0840431050</t>
  </si>
  <si>
    <t>G17H03000130001</t>
  </si>
  <si>
    <t>MESSA IN SICUREZZA E RIQUALIFICAZIONE DEGLI IMMOBILI ADIBITI AD USO SCOLASTICO-SCUOLA MEDIA VILLAGGIO EUROPA</t>
  </si>
  <si>
    <t>ABC</t>
  </si>
  <si>
    <t>Comune - Aidone</t>
  </si>
  <si>
    <t>0860021425</t>
  </si>
  <si>
    <t>H96D18000180002</t>
  </si>
  <si>
    <t>LAVORI DI RISTRUTTURAZIONE, EFFICIENTAMENTO ENERGETICO ED ADEGUAMENTO SISMICO DELL'ISTITUTO PROFESSIONALE PER L'AGRICOLTURA DI AIDONE</t>
  </si>
  <si>
    <t>Comune - Trabia</t>
  </si>
  <si>
    <t>0820732637</t>
  </si>
  <si>
    <t>C96B19000170002</t>
  </si>
  <si>
    <t>LAVORI DI MANUTENZIONE ORDINARIA,STRAORDNARIA E ADEGUAMENTO DEGLI EDIFICI COMUNALI E DELLE SCUOLE AL D.LGS 81/2008 1° STRALCIO FUNZIONALE ISTITUTO COMPRENSIVO STATALE GIOVANNI XXIII</t>
  </si>
  <si>
    <t>Comune - Sant'Angelo Muxaro</t>
  </si>
  <si>
    <t>0840393426</t>
  </si>
  <si>
    <t>E65B180000420001</t>
  </si>
  <si>
    <t>INTERVENTI DI MANUTENZIONE STRAORDINARIA FINALIZZATA ALL'ADEGUAMENTO FUNZIONALE ALLE SOPRAVVANUTE NORME DI IGIENE E SICUREZZA, ALLA ELIMINAZIONE DELLE BARRIERE ARCHITETTONICHE ED ALL'EFFICIENTAMENTO ENERGETICO DELLA "SCUOLA MEDIA PAOLO ORSI"- AGGIORNAMENTO 2019</t>
  </si>
  <si>
    <t>Comune - Vizzini</t>
  </si>
  <si>
    <t>0870540690</t>
  </si>
  <si>
    <t>B92G19000070002</t>
  </si>
  <si>
    <t>DEMOLIZIONEDEL PLESSO “B” DELLA SCUOLA ELEMENTARE M. AGOSTA E RICOSTRUZIONE DELLA PALESTRA E DELLA DIREZIONE DIDATTICA A SERVIZIO DELL'ICS GIOVANNI VERGA – VIZZINI</t>
  </si>
  <si>
    <t>Comune - Francavilla di Sicilia</t>
  </si>
  <si>
    <t>0830253655</t>
  </si>
  <si>
    <t>J83I18000010001</t>
  </si>
  <si>
    <t>PROGETTO DEI LAVORI DI MESSA IN SICUREZZA DELL'EDIFICIO  DELLA SCUOLA PRIMARIA SITO IN VIA  NAPOLI n°2  - FRANCAVILLA DI SICILIA</t>
  </si>
  <si>
    <t>0870372889</t>
  </si>
  <si>
    <t>F12G19000110006</t>
  </si>
  <si>
    <t>DEMOLIZIONE E RICOSTRUZIONE PLESSO MENSA I.C.S OTTAVIO GRAVINA DE CRUYLLAS VIALE LIBERTA',24</t>
  </si>
  <si>
    <t>Comune - San Giovanni Gemini</t>
  </si>
  <si>
    <t>0840361147</t>
  </si>
  <si>
    <t>B23B18000020001</t>
  </si>
  <si>
    <t>Lavori di adeguamento e messa in sicurezza dell'istituto scolastico "Don Bosco"</t>
  </si>
  <si>
    <t>Comune - Altofonte</t>
  </si>
  <si>
    <t>0820053858</t>
  </si>
  <si>
    <t>J43H19000510003</t>
  </si>
  <si>
    <t>LAVORI DI ADEGUAMENTO SISMICO, IMPIANTISTICO ED EFFICIENTAMENTOENERGETICO PLESSO SCOLASTICO “ARMAFORTE CENTRALE” - ALTOFONTE</t>
  </si>
  <si>
    <t>Comune - Marineo</t>
  </si>
  <si>
    <t>0820461994</t>
  </si>
  <si>
    <t>G97D19000050006</t>
  </si>
  <si>
    <t>MANUTENZIONE STRAORDINARIA DEGLI IMPIANTI TECNOLOGICI DELLA SCUOLA ELEMENTARE S. CIRO</t>
  </si>
  <si>
    <t>Comune - Mazara del Vallo</t>
  </si>
  <si>
    <t>0810122462</t>
  </si>
  <si>
    <t>C93H17000040002</t>
  </si>
  <si>
    <t>PROGETTO DI FATTABILITA' TECNICA ED ECONOMICA DEI LAVORI PER L'ADEGUAMENTO SISMICO E ADEGUAMENTO ALLA NORMATIVA ANTINCENDIO DEL COMPLESSO SCOLASTICO - SCUOLA MEDIA DI VIALE OLANDA</t>
  </si>
  <si>
    <t>fAttibilità Tecnica economica</t>
  </si>
  <si>
    <t>Comune - Limina</t>
  </si>
  <si>
    <t>0830401088</t>
  </si>
  <si>
    <t>G51I18000180004</t>
  </si>
  <si>
    <t>LAVORI DI ADEGUAMENTO SISMICO MESSA IN SICUREZZA E RIQUALIFICAZIONE DELLA SCUOLA DELL'INFANZIA COMUNALE COD. EDIFICIO 0830401088</t>
  </si>
  <si>
    <t>Comune - Comiso</t>
  </si>
  <si>
    <t>0880032154</t>
  </si>
  <si>
    <t>H54I19000250001</t>
  </si>
  <si>
    <t>LAVORI DI MESSA IN SICUREZZA E MIGLIORAMENTO STRUTTURALE DELLA SCUOLA DELL'INFANZIA G.MAZZINI</t>
  </si>
  <si>
    <t>Comune - Licodia Eubea</t>
  </si>
  <si>
    <t>0870200709</t>
  </si>
  <si>
    <t>C23H19000030001</t>
  </si>
  <si>
    <t>ADEGUAMENTO SISMICOED OPERE ANNESSE NELL'EDIFICIO SCOLASTICO PLESSO " ENRICO FERMI" DI VIA SAN PIETRO -</t>
  </si>
  <si>
    <t>Comune - Mazzarrone</t>
  </si>
  <si>
    <t>0870560857</t>
  </si>
  <si>
    <t>PROV0000004065</t>
  </si>
  <si>
    <t>DEMOLIZIONE E RICOSTRUZIONE DELLA SCUOLA ELEMENTARE G. BUFALINO</t>
  </si>
  <si>
    <t>Comune - Pietraperzia</t>
  </si>
  <si>
    <t>0860152854</t>
  </si>
  <si>
    <t>J46F19000020001</t>
  </si>
  <si>
    <t>Intervento di messa in sicurezza e riqualificazione dell'edificio scolastico G. Verga"</t>
  </si>
  <si>
    <t>0810213606</t>
  </si>
  <si>
    <t>I96F19000190002</t>
  </si>
  <si>
    <t>INTERVENTO DI ADEGUAMENTO SISMICO E MANUTENZIONE STRAORDINARIA DELLA SCUOLA STATALE PER L'INFANZIA SITA IN VIA CAP. VERRI - PROGETTO DI FATTIBILITA' TECNICO ECONOMICA</t>
  </si>
  <si>
    <t>Comune - Naro</t>
  </si>
  <si>
    <t>0840261163</t>
  </si>
  <si>
    <t>F29E19000500002</t>
  </si>
  <si>
    <t>ADEGUAMENTO E MESSA A NORMA IMPIANTI ELETTRICI, ANTINCENDIO, MECCANICI E SPECIALI EGLI IMMOBILI PUBBLICI: SCUOLA PRIMARIA PLESSO SAN GIOVANNI BOSCO IN VIA DANTE</t>
  </si>
  <si>
    <t>Comune - Agira</t>
  </si>
  <si>
    <t>0860012509</t>
  </si>
  <si>
    <t>PROV 0000013087</t>
  </si>
  <si>
    <t>Lavori di demolizione e ricostruzione della palestra scolastica e dei relativi servizi collettivi (refezione e laboratori) nel plesso "G. Marconi" in Piazza Europa n. 4-5 ad Agira</t>
  </si>
  <si>
    <t>Comune - Santa Lucia del Mela</t>
  </si>
  <si>
    <t>0830863667</t>
  </si>
  <si>
    <t>C67F18000020001</t>
  </si>
  <si>
    <t>LAVORI DI EFFICIENTAMENTO ENERGETICO E ADEGUAMENTO DELL'EDIFICIO SCOLASTICO DI VIA STEFANO CATTAFI PER LA SCUOLA SECONDARIA DI I GRADO E RIQUALIFICAZIONE DEGLI SPAZI ESTERNI</t>
  </si>
  <si>
    <t>0830401094</t>
  </si>
  <si>
    <t>G51I18000170004</t>
  </si>
  <si>
    <t>LAVORI DI ADEGUAMENTO SISMICO MESSA IN SICUREZZA E RIQUALIFICAZIONE DEL PLESSO SCOLASTICO COMUNALE CODICE EDIFICIO 0830401094 SCUOLA PRIMARIA E SECONDARIA DI I GRADO</t>
  </si>
  <si>
    <t>Comune - Castell'Umberto</t>
  </si>
  <si>
    <t>0830143712</t>
  </si>
  <si>
    <t>H63H19000230005</t>
  </si>
  <si>
    <t>Progetto per la messa in sicurezza, adeguamento sismico dell'edificio scolastico denominato Scuola media "J. F. Kennedy"</t>
  </si>
  <si>
    <t>0830143714</t>
  </si>
  <si>
    <t>H63H19000240005</t>
  </si>
  <si>
    <t>Progetto per la messa in sicurezza, adeguamento sismico dell'edificio scolastico denominato "Scuola elementare Centro"</t>
  </si>
  <si>
    <t>0840261160</t>
  </si>
  <si>
    <t>F29E19000510002</t>
  </si>
  <si>
    <t>ADEGUAMENTO E MESSA A NORMA IMPIANTI ELETTRICI, ANTINCENDIO, MECCANICI E SPECIALI EGLI IMMOBILI PUBBLICI: SCUOLA DELL'INFANZIA SAN CALOGERO IN VIALE UMBERTO I°</t>
  </si>
  <si>
    <t>0840261156</t>
  </si>
  <si>
    <t>F29E19000490002</t>
  </si>
  <si>
    <t>ADEGUAMENTO E MESSA A NORMA IMPIANTI ELETTRICI, ANTINCENDIO, MECCANICI E SPECIALI EGLI IMMOBILI PUBBLICI: SCUOLA SECONDARIA DI PRIMO GRADO PLESSO SANT'AGOSTINO VIALE UMBERTO 1° S.N.</t>
  </si>
  <si>
    <t>Comune - Valledolmo</t>
  </si>
  <si>
    <t>0820764016</t>
  </si>
  <si>
    <t>F33H19000560006</t>
  </si>
  <si>
    <t>PROGETTO PER L'ADEGUAMENTO SISMICO E L'ESECUZIONE DI ALCUNI INTERVENTI EDILIZI ATTI ALL'OTTENIMENTO DELL'AGIBILITA' DELL'EDIFICIO ESISTENTE ADIBITO A PLESSO SCOLASTICO DELLA SCUOLA "GIOVANNI XXIII"</t>
  </si>
  <si>
    <t>Comune - Monreale</t>
  </si>
  <si>
    <t>0820494620</t>
  </si>
  <si>
    <t>I39E19000400005</t>
  </si>
  <si>
    <t>Lavori di ristrutturazione della Scuola materna di via Polizzi in Pioppo</t>
  </si>
  <si>
    <t>0810214407</t>
  </si>
  <si>
    <t>I96F19000200002</t>
  </si>
  <si>
    <t>INTERVENTO DI ADEGUAMENTO SISMICO E MANUTENZIONE STRAORDINARIA DELLA SCUOLA STATALE PER L'INFANZIA "ASCANIO"- PROGETTO DI FATTABILITA' TECNICO ECONOMICA</t>
  </si>
  <si>
    <t>Comune - Assoro</t>
  </si>
  <si>
    <t>0860032235</t>
  </si>
  <si>
    <t>PROV0000013160</t>
  </si>
  <si>
    <t>Lavori di ristrutturazione, messa in sicurezza, miglioramento sismico, ai sensi della normativa vigente, dell'edificio scuola materna "Don Bosco" sito in via Porticella</t>
  </si>
  <si>
    <t>Comune - Grotte</t>
  </si>
  <si>
    <t>0840181529</t>
  </si>
  <si>
    <t>F32G19000140006</t>
  </si>
  <si>
    <t>LAVORI DI MANUTENZIONE STRAORDINARIA ED EFFICIENTEMENTO ENERGETICO DELLA SCUOLA MEDIA V.E.ORLANDO SITA NELLA VIA ACQUANOVA</t>
  </si>
  <si>
    <t>0850044951</t>
  </si>
  <si>
    <t>J96B19000480001</t>
  </si>
  <si>
    <t>LAVORI DI ADEGUAMENTO ALLE NORME DI PREVENZIONE INCENDI DELLA SCUOLA ELEMENTARE E MATERNA "VITTORIO VENETO" IN CALTANISSETTA</t>
  </si>
  <si>
    <t>Comune - Custonaci</t>
  </si>
  <si>
    <t>0810072357</t>
  </si>
  <si>
    <t>D49D14000920002</t>
  </si>
  <si>
    <t>LAVORI DI DEMOLIZIONE E RICOSTRUZIONE DELLE AULE DELLA SCUOLA MATRENA DI VIA UGO FOSCOLO</t>
  </si>
  <si>
    <t>Comune - Lascari</t>
  </si>
  <si>
    <t>0820442692</t>
  </si>
  <si>
    <t>J75B18000330002</t>
  </si>
  <si>
    <t>INTERVENTI DI MANUTENZIONE STRAORDINARIA DELL'EDIFICIO SCOLASTICO MADRE TERESA DI CALCUTTA FINALIZZATI ALL'ADEGUAMENTO ALLE NORME IN MATERIA DI ABBATTIMENTO DELLE BARRIERE ARCHITETTONICHE E MIGLIORAMENTO DELL'ISOLAMENTO TERMICO MEDIANTE SOSTITUZIONE DEGLI</t>
  </si>
  <si>
    <t>Comune - Mussomeli</t>
  </si>
  <si>
    <t>0850124988</t>
  </si>
  <si>
    <t>D85B18001550002</t>
  </si>
  <si>
    <t>LAVORI DI MESSA A NORMA DELL'IMPIANTO ANTINCENDIO E MANUTENZIONE DELLA SCUOLA DELL'INFANZIA "MADRE TERESA DI CALCUTTA"</t>
  </si>
  <si>
    <t>0850124990</t>
  </si>
  <si>
    <t>D89E19000410002</t>
  </si>
  <si>
    <t>INTERVENTI DI MESSA IN SICUREZZA E RIQUALIFICAZIONE DEGLI EDIFICI DEL PLESSO PINO PUGLISI, DELL'ISTITUTO COMPRENSIVO STATALE PAOLO EMILIANI GIUDICI MUSSOMELI (CL)</t>
  </si>
  <si>
    <t>0850120815</t>
  </si>
  <si>
    <t>D89E19000430002</t>
  </si>
  <si>
    <t>LAVORI DI COMPLETAMENTO E COPERTURA EDIFICI SCOLASTICI ELEMENTARI DI VIA M.FATIMA E DI VIA POLA SECONDO STRALCIO INTERVENTO DI COMPLETAMENTO DELLA COPERTURA, ADEGUAMENTO SISMICO ED EFFICIENTAMENTO ENERGETICO DELL'IMMOBILE SCOLASTICO DI VIA V.E.ORLANDO (GIA' MADONNA DI FATIMA) A MUSSOMELI</t>
  </si>
  <si>
    <t>Comune - San Vito Lo Capo</t>
  </si>
  <si>
    <t>0810203025</t>
  </si>
  <si>
    <t>B89E19000430002</t>
  </si>
  <si>
    <t>PROGETTO DI ADEGUAMENTO SISMICO DELLA SCUOLA ELEMENTARE CAPUANA</t>
  </si>
  <si>
    <t>Comune - Gratteri</t>
  </si>
  <si>
    <t>0820413607</t>
  </si>
  <si>
    <t>D45B18000890002</t>
  </si>
  <si>
    <t>PROGETTO DEI LAVORI DI MANUTENZIONE STRAORDINARIA DELL'EDIFICIO SCOLASTICO DI PIAZZA UNGHERIA FINALIZZATI ALL'ELIMINAZIONE DEI RSICHI PER LA SCOLARESCA, IL PERSONALE DOCENTE E NON DOCENTE</t>
  </si>
  <si>
    <t>0880032369</t>
  </si>
  <si>
    <t>H54I19000260001</t>
  </si>
  <si>
    <t>MESSA IN SICUREZZA E MIGLIORAMENTO STRUTTURALE DELLA SCUOLA DELL'INFANZIA SAN BIAGIO</t>
  </si>
  <si>
    <t>Comune - Trappeto</t>
  </si>
  <si>
    <t>0820741658</t>
  </si>
  <si>
    <t>D18G18000020001</t>
  </si>
  <si>
    <t>MANUTENZIONE STRAORDINARIA EDIFICIO SCUOLA ELEMENTARE E RISTRUTTURAZIONE DELLO STESSO-ISTITUTO COMPRENSIVO RETTORE EVOLA-VIA MILANO-TRAPPETO(PA) PROGETTO DI COMPLETAMENTO</t>
  </si>
  <si>
    <t>0840341119</t>
  </si>
  <si>
    <t>I13H9000110009</t>
  </si>
  <si>
    <t>LAVORI DI ADEGUAMENTO SISMICO DELL'EDIFICIO SCOLASTICO "FRA FELICE DA SAMBUCA" - I° Plesso - destinato a scuola secondaria di I° grado</t>
  </si>
  <si>
    <t>0820052009</t>
  </si>
  <si>
    <t>J43H19000530003</t>
  </si>
  <si>
    <t>LAVORI DI ADEGUAMENTO SISMICO DEL PLESSO SCOLASTICO “DI CARLO” - ALTOFONTE</t>
  </si>
  <si>
    <t>0810203028</t>
  </si>
  <si>
    <t>B89E19000460002</t>
  </si>
  <si>
    <t>PROGETTO DI ADEGUAMENTO SISMICO DELLA SCUOLA ELEMENTARE G.VERGA</t>
  </si>
  <si>
    <t>0850124879</t>
  </si>
  <si>
    <t>D89E19000440002</t>
  </si>
  <si>
    <t>LAVORI DI ADEGUAMENTO SISMICO, REVISIONE IMPIANTI E BONIFICA AMBIENTALE NELL'EDIFICIO SCOLASTICO DI VIA CONCETTO MARCHESI</t>
  </si>
  <si>
    <t>0850120799</t>
  </si>
  <si>
    <t>D89E19000420002</t>
  </si>
  <si>
    <t>INTERVENTO DI ADEGUAMENTO SISMICO DEL PLESSO SAC.MESSINA, DELL'ISTITUTO COMPRENSIVO STATALE PAOLO EMILIANI GIUDICIDI MUSSOMELI (CL)</t>
  </si>
  <si>
    <t>0820052026</t>
  </si>
  <si>
    <t>J43H19000500007</t>
  </si>
  <si>
    <t>LAVORI DI ADEGUAMENTO SISMICO SCUOLA “DON MILANI” - ALTOFONTE</t>
  </si>
  <si>
    <t>0820052033</t>
  </si>
  <si>
    <t>J43H19000520003</t>
  </si>
  <si>
    <t>LAVORI DI ADEGUAMENTO SISMICO DEL PLESSO SCOLASTICO “ARMAFORTE SUCCURSALE” - ALTOFONTE</t>
  </si>
  <si>
    <t>Comune - Delia</t>
  </si>
  <si>
    <t>0850061376</t>
  </si>
  <si>
    <t>C23H19000240002</t>
  </si>
  <si>
    <t>PROGETTO DI ADEGUAMENTO SISMICO DELLA SCUOLA MEDIA "L. RUSS0" SITA NEL VIALE G. DOLCE</t>
  </si>
  <si>
    <t>0820052002</t>
  </si>
  <si>
    <t>J43H19000540003</t>
  </si>
  <si>
    <t>LAVORI DI ADEGUAMENTO SISMICO DEL PLESSO SCOLASTICO “RODARI” - ALTOFONTE</t>
  </si>
  <si>
    <t>Comune - Pollina</t>
  </si>
  <si>
    <t>0820593917</t>
  </si>
  <si>
    <t>G49E19000310001</t>
  </si>
  <si>
    <t>Lavori di manutenzione straordinaria dei locali della scuola elementare  (Plesso scolastico Sandro Pertini PAIC 818003 . PAEE818015) e della scuola dell'infanzia (Plesso Lomabardo Radice PAIC 818003 -PAEE818021) Istituto Gagini nel Comune di Pollina</t>
  </si>
  <si>
    <t>0850061374</t>
  </si>
  <si>
    <t>C23H19000250002</t>
  </si>
  <si>
    <t>PROGETTO DI FATTIBILITA' TECNICO ECONOMICA PER LA SCUOLA DELL'INFANZIA SITA NEL VIALE SANDRO PERTINI</t>
  </si>
  <si>
    <t xml:space="preserve">Tipologia intervento
</t>
  </si>
  <si>
    <t>Livello di progettazione / Maturità progettuale</t>
  </si>
  <si>
    <t>Sassari</t>
  </si>
  <si>
    <t>Provincia Di Sassari</t>
  </si>
  <si>
    <t>NC Provincia di Sassari - Polo scolastico Olbia</t>
  </si>
  <si>
    <t>Scuole Del Nuovo Millennio Polo Scolastico Di Olbia</t>
  </si>
  <si>
    <t>c1</t>
  </si>
  <si>
    <t>DIP presentato</t>
  </si>
  <si>
    <t>Sud Sardegna</t>
  </si>
  <si>
    <t>Unione Dei Comuni "Marmilla"</t>
  </si>
  <si>
    <t>NC_Marmilla</t>
  </si>
  <si>
    <t>Sec. I - P. Cavaro</t>
  </si>
  <si>
    <t>Città Metropolitana di Cagliari</t>
  </si>
  <si>
    <t>Comune Di Pula</t>
  </si>
  <si>
    <t>0920500374</t>
  </si>
  <si>
    <t>Primaria S. Efisio</t>
  </si>
  <si>
    <t>0900471145</t>
  </si>
  <si>
    <t>Itc - D. Panedda</t>
  </si>
  <si>
    <t>Provincia Del Sud Sardegna</t>
  </si>
  <si>
    <t>I.I.S. G. Asproni</t>
  </si>
  <si>
    <t>b</t>
  </si>
  <si>
    <t>0900060443</t>
  </si>
  <si>
    <t>Ipsar_Arzachena - Scuola Superiore Per Tecnici Dei Servizi Dell'Enogastronomia E Dell'Ospitalità Alberghiera</t>
  </si>
  <si>
    <t>Comune Di Gonnesa</t>
  </si>
  <si>
    <t>NC_Gonnesa</t>
  </si>
  <si>
    <t>Nuovo Plesso Scolastico</t>
  </si>
  <si>
    <t>Im - C. Baudi Di Vesme</t>
  </si>
  <si>
    <t>Nessuno</t>
  </si>
  <si>
    <t>Comune Di Muravera</t>
  </si>
  <si>
    <t>Scuola Primaria Viale Rinascita</t>
  </si>
  <si>
    <t>Comune Di Orroli</t>
  </si>
  <si>
    <t>1110050966</t>
  </si>
  <si>
    <t>Sec. I - Orroli</t>
  </si>
  <si>
    <t xml:space="preserve">1110351220 </t>
  </si>
  <si>
    <t>Ipia G. Ferraris</t>
  </si>
  <si>
    <t>Comune Di Villasor</t>
  </si>
  <si>
    <t>I.C. Enrico Puxeddu</t>
  </si>
  <si>
    <t>Comune Di San Gavino Monreale</t>
  </si>
  <si>
    <t>1110621748</t>
  </si>
  <si>
    <t>Scuola Primaria V. Paganini</t>
  </si>
  <si>
    <t>ITCG - Gino Zappa</t>
  </si>
  <si>
    <t>Comune Di Golfo Aranci</t>
  </si>
  <si>
    <t>NC_Golfo Aranci</t>
  </si>
  <si>
    <t>Nuovo Polo Scolastico</t>
  </si>
  <si>
    <t>c2</t>
  </si>
  <si>
    <t>Comune Di Castiadas</t>
  </si>
  <si>
    <t>Scuola Secondaria Di I° Grado</t>
  </si>
  <si>
    <t>Oristano</t>
  </si>
  <si>
    <t>Comune Di Terralba</t>
  </si>
  <si>
    <t>0950650351</t>
  </si>
  <si>
    <t>Primaria Via Eleonora D'Arborea</t>
  </si>
  <si>
    <t>Comune Di Pattada</t>
  </si>
  <si>
    <t>0900550369</t>
  </si>
  <si>
    <t>Nuoro</t>
  </si>
  <si>
    <t>Comune Di Macomer</t>
  </si>
  <si>
    <t>0910440184</t>
  </si>
  <si>
    <t>Scuola Primaria Via Roma</t>
  </si>
  <si>
    <t>a</t>
  </si>
  <si>
    <t>Comune Di Samassi</t>
  </si>
  <si>
    <t>NC_Samassi</t>
  </si>
  <si>
    <t>Polo Scolastico Viale San Francesco</t>
  </si>
  <si>
    <t>Comune San Gavino Monreale</t>
  </si>
  <si>
    <t>1110620500</t>
  </si>
  <si>
    <t>Scuola Secondaria Di Primo Grado</t>
  </si>
  <si>
    <t>Comune Di Guspini</t>
  </si>
  <si>
    <t>NC_Guspini</t>
  </si>
  <si>
    <t>Fermi-Da Vinci</t>
  </si>
  <si>
    <t>Comune Di San Nicolò D'Arcidano</t>
  </si>
  <si>
    <t>0950460128</t>
  </si>
  <si>
    <t>Scuola Primaria, Scuola Secondaria Di I Grado, Scuola Dell'Infanzia</t>
  </si>
  <si>
    <t>Comune Di Bortigiadas</t>
  </si>
  <si>
    <t>0900141646</t>
  </si>
  <si>
    <t>Infanzia - Regina Del Carmelo</t>
  </si>
  <si>
    <t>Comune Di Luogosanto</t>
  </si>
  <si>
    <t>0900360341</t>
  </si>
  <si>
    <t>Scuola Sebastiano Satta</t>
  </si>
  <si>
    <t>0920501512</t>
  </si>
  <si>
    <t>Infanzia Su Rondò</t>
  </si>
  <si>
    <t>Comune Di Castelsardo</t>
  </si>
  <si>
    <t>0900230329</t>
  </si>
  <si>
    <t>Istituto Comprensivo Eleonora D'Arborea</t>
  </si>
  <si>
    <t>Comune Di Palau</t>
  </si>
  <si>
    <t>0900540238</t>
  </si>
  <si>
    <t>Scuola Primaria Anna Compagnone</t>
  </si>
  <si>
    <t>Comune Di Burcei</t>
  </si>
  <si>
    <t>1110070344</t>
  </si>
  <si>
    <t>Scuola Infanzia/Primaria Burcei</t>
  </si>
  <si>
    <t>Comune Di Perfugas</t>
  </si>
  <si>
    <t>0900560683</t>
  </si>
  <si>
    <t>Scuola Media Sebastiano Satta</t>
  </si>
  <si>
    <t>Comune Di Pozzomaggiore</t>
  </si>
  <si>
    <t>0900590001</t>
  </si>
  <si>
    <t>Scuola Dell'Infanzia Pozzomaggiore</t>
  </si>
  <si>
    <t>Comune Di Mandas</t>
  </si>
  <si>
    <t>Istituto Comprensivo "Maria Carta"</t>
  </si>
  <si>
    <t>Comune Di Ozieri</t>
  </si>
  <si>
    <t>0900520365</t>
  </si>
  <si>
    <t>G. Deledda Ic 1</t>
  </si>
  <si>
    <t>Comune Di Siniscola</t>
  </si>
  <si>
    <t>La Caletta</t>
  </si>
  <si>
    <t>Comune Di Olbia</t>
  </si>
  <si>
    <t>0900470076</t>
  </si>
  <si>
    <t>Infanzia - Primaria Santa Maria</t>
  </si>
  <si>
    <t>Comune Di Sardara</t>
  </si>
  <si>
    <t>Scuola Primaria Via Calabria</t>
  </si>
  <si>
    <t>Comune Di Sinnai</t>
  </si>
  <si>
    <t>0920800518</t>
  </si>
  <si>
    <t>Scuola Primaria Di Via Caravaggio</t>
  </si>
  <si>
    <t>Comune Di Orgosolo</t>
  </si>
  <si>
    <t>Orgosolo NC_01</t>
  </si>
  <si>
    <t>Scuola Secondaria Di 1° Grado</t>
  </si>
  <si>
    <t>DIP Presentato</t>
  </si>
  <si>
    <t>Comune Di Nuoro</t>
  </si>
  <si>
    <t>0910511263</t>
  </si>
  <si>
    <t>Scuola Primaria Ferdinando Podda</t>
  </si>
  <si>
    <t>Comune Di Sennori</t>
  </si>
  <si>
    <t>NC_Sennori</t>
  </si>
  <si>
    <t>Istituto Comprensivo Sennori</t>
  </si>
  <si>
    <t xml:space="preserve"> c2</t>
  </si>
  <si>
    <t>Comune Di Arzachena</t>
  </si>
  <si>
    <t>0900060190</t>
  </si>
  <si>
    <t>0910851775</t>
  </si>
  <si>
    <t>Albino Bernardini</t>
  </si>
  <si>
    <t>Scuola Dell'Infanzia E Secondaria Di I Grado - Via Campania</t>
  </si>
  <si>
    <t>Comune Di Decimomannu</t>
  </si>
  <si>
    <t>0920150635</t>
  </si>
  <si>
    <t>Istituto Comprensivo Leonardo Da Vinci</t>
  </si>
  <si>
    <t>0900470294</t>
  </si>
  <si>
    <t>Infanzia-Primaria Murta Maria</t>
  </si>
  <si>
    <t>0900470352</t>
  </si>
  <si>
    <t>Secondaria Armando Diaz</t>
  </si>
  <si>
    <t>Comune Di Mamoiada</t>
  </si>
  <si>
    <t>0910460163</t>
  </si>
  <si>
    <t>Comune Di Dolianova</t>
  </si>
  <si>
    <t>Scuola Media - Sez. I - E.Zuddas</t>
  </si>
  <si>
    <t>Comune Di La Maddalena</t>
  </si>
  <si>
    <t>0900351296</t>
  </si>
  <si>
    <t>Istituto Via Carducci</t>
  </si>
  <si>
    <t>Comune Di Tertenia</t>
  </si>
  <si>
    <t>0910890348</t>
  </si>
  <si>
    <t>Scuola Secondaria I Grado Ic Tertenia</t>
  </si>
  <si>
    <t>Comune Di Loiri Porto San Paolo</t>
  </si>
  <si>
    <t>0900841617</t>
  </si>
  <si>
    <t>Istituto Comprensivo Loiri Porto San Paolo - Scuola Porto San Paolo</t>
  </si>
  <si>
    <t>Comune Di Norbello</t>
  </si>
  <si>
    <t>0950330010</t>
  </si>
  <si>
    <t>Infanzia - Domusnovas Canales</t>
  </si>
  <si>
    <t>Comune Di Assemini</t>
  </si>
  <si>
    <t>Comune Di Orosei</t>
  </si>
  <si>
    <t>Comune Di Dorgali</t>
  </si>
  <si>
    <t>Provincia Di Nuoro</t>
  </si>
  <si>
    <t>Comune Di Alghero</t>
  </si>
  <si>
    <t>Scuola Dell'Infanzia</t>
  </si>
  <si>
    <t>d</t>
  </si>
  <si>
    <t>SFTE</t>
  </si>
  <si>
    <t>DIP</t>
  </si>
  <si>
    <t>Comune Di Narcao</t>
  </si>
  <si>
    <t xml:space="preserve">Scuola Elementare </t>
  </si>
  <si>
    <t>Comune Di Usini</t>
  </si>
  <si>
    <t>Comune Di Carbonia</t>
  </si>
  <si>
    <t>Comune Di Cagliari</t>
  </si>
  <si>
    <t>c</t>
  </si>
  <si>
    <t>Comune Di San Giovanni Suergiu</t>
  </si>
  <si>
    <t>Scuola Secondaria Di I Grado</t>
  </si>
  <si>
    <t>Comune Di Sant'Antioco</t>
  </si>
  <si>
    <t>Comune Di Villacidro</t>
  </si>
  <si>
    <t xml:space="preserve">Comune Di Senorbì </t>
  </si>
  <si>
    <t>Comune Di Tortolì</t>
  </si>
  <si>
    <t>Comune Di Sedini</t>
  </si>
  <si>
    <t>Comune Di Serdiana</t>
  </si>
  <si>
    <t>Comune Di Arborea</t>
  </si>
  <si>
    <t>Comune Di Ghilarza</t>
  </si>
  <si>
    <t>Comune Di San Vero Milis</t>
  </si>
  <si>
    <t>Scuola Elementare Via Cagliari</t>
  </si>
  <si>
    <t>Comune Di Uri</t>
  </si>
  <si>
    <t>0900540476</t>
  </si>
  <si>
    <t>Itcg - Falcone E Borsellino</t>
  </si>
  <si>
    <t>1110101226</t>
  </si>
  <si>
    <t>Istituto Globale Di Carloforte</t>
  </si>
  <si>
    <t>Provincia Di Oristano</t>
  </si>
  <si>
    <t>0950381701</t>
  </si>
  <si>
    <t>Istituto Di Istruzione Secondaria Superiore Don Deodato Meloni Di Oristano</t>
  </si>
  <si>
    <t>Ipia "E. Loi"</t>
  </si>
  <si>
    <t>Comune Di Porto Torres</t>
  </si>
  <si>
    <t>0900581081</t>
  </si>
  <si>
    <t>Borgona</t>
  </si>
  <si>
    <t>Comune Di Nule</t>
  </si>
  <si>
    <t>0900450265</t>
  </si>
  <si>
    <t>Scuola Primaria Nule</t>
  </si>
  <si>
    <t>0900470463</t>
  </si>
  <si>
    <t>Itgc Deffenu Olbia</t>
  </si>
  <si>
    <t>Comune Di Baunei</t>
  </si>
  <si>
    <t>0910060007</t>
  </si>
  <si>
    <t>Infanzia - Primaria</t>
  </si>
  <si>
    <t>Comune Di Teulada</t>
  </si>
  <si>
    <t>Istituto Comprensivo Statale Taddeo Cossu</t>
  </si>
  <si>
    <t>1110711223</t>
  </si>
  <si>
    <t>Liceo Scientifico Emilio Lussu</t>
  </si>
  <si>
    <t>Città Metropolitana Di Cagliari</t>
  </si>
  <si>
    <t xml:space="preserve">0920511258 </t>
  </si>
  <si>
    <t>Ls - G. Brotzu</t>
  </si>
  <si>
    <t>Comune Di Sorgono</t>
  </si>
  <si>
    <t>0910861202</t>
  </si>
  <si>
    <t>0910511682</t>
  </si>
  <si>
    <t>Liceo Classico G.Asproni</t>
  </si>
  <si>
    <t>0900560685</t>
  </si>
  <si>
    <t>Istituto Professionale Agricoltura E Ambiente</t>
  </si>
  <si>
    <t>0950791504</t>
  </si>
  <si>
    <t>Istituto Ipacle</t>
  </si>
  <si>
    <t>Comune Di Villa San Pietro</t>
  </si>
  <si>
    <t>0920990520</t>
  </si>
  <si>
    <t>Secondaria Di Primo Grado</t>
  </si>
  <si>
    <t>0920990768</t>
  </si>
  <si>
    <t>Infanzia- Villa San Pietro</t>
  </si>
  <si>
    <t>0920990242</t>
  </si>
  <si>
    <t>Primaria - Villa San Pietro</t>
  </si>
  <si>
    <t>0910170030</t>
  </si>
  <si>
    <t>Scuola Infanzia Cala Gonone</t>
  </si>
  <si>
    <t>0910510407</t>
  </si>
  <si>
    <t>Secondaria Di 1^Grado Biscollai</t>
  </si>
  <si>
    <t>0910170155</t>
  </si>
  <si>
    <t>Scuola Primaria Cala Gonone</t>
  </si>
  <si>
    <t>0900520634</t>
  </si>
  <si>
    <t>Liceo Scientifico Statale "A. Segni</t>
  </si>
  <si>
    <t>0920031023</t>
  </si>
  <si>
    <t>E. De Amicis, G. Rodari</t>
  </si>
  <si>
    <t>Comune Di San Teodoro</t>
  </si>
  <si>
    <t>0900920110</t>
  </si>
  <si>
    <t xml:space="preserve">Istituto Comprensivo San Teodoro </t>
  </si>
  <si>
    <t>0920090172</t>
  </si>
  <si>
    <t>Scuola Primaria Di Via Stoccolma</t>
  </si>
  <si>
    <t>0900580002</t>
  </si>
  <si>
    <t>Liceo Scientifico Europa Unita</t>
  </si>
  <si>
    <t>0900760125</t>
  </si>
  <si>
    <t>Comune Di Ollastra</t>
  </si>
  <si>
    <t>0950370116</t>
  </si>
  <si>
    <t>0910511802</t>
  </si>
  <si>
    <t>Liceo Scientifico E Linguistico "E.Fermi"</t>
  </si>
  <si>
    <t>Scuola Primaria E Dell'Infanzia "Francesco Ciusa"</t>
  </si>
  <si>
    <t>0920091394</t>
  </si>
  <si>
    <t>Scuola Primaria Collodi</t>
  </si>
  <si>
    <t>0920091064</t>
  </si>
  <si>
    <t>Scuola Secondaria Di Primo Grado "Tuveri"</t>
  </si>
  <si>
    <t>0900770407</t>
  </si>
  <si>
    <t>0900470353</t>
  </si>
  <si>
    <t>Secondaria Isticadeddu</t>
  </si>
  <si>
    <t>Scuola Infanzia Via Montessori</t>
  </si>
  <si>
    <t>0920090586</t>
  </si>
  <si>
    <t>Scuola Primaria Di Via Machiavelli</t>
  </si>
  <si>
    <t>0920091391</t>
  </si>
  <si>
    <t>Scuola Dell'Infanzia Di Via Corona</t>
  </si>
  <si>
    <t>0900170472</t>
  </si>
  <si>
    <t>Itgc Fermi Buddusò</t>
  </si>
  <si>
    <t>0920091065</t>
  </si>
  <si>
    <t>Scuola Secondaria Di Primo Grado "U. Foscolo"</t>
  </si>
  <si>
    <t>0920090150</t>
  </si>
  <si>
    <t>Scuola Primaria Di Via Santa Maria Chiara</t>
  </si>
  <si>
    <t>Comune di Ussana</t>
  </si>
  <si>
    <t>1110931640</t>
  </si>
  <si>
    <t>Scuola Infanzia Via Crispi</t>
  </si>
  <si>
    <t>Istituto Magistrale - Emilio Lussu</t>
  </si>
  <si>
    <t>Comune Di Sorso</t>
  </si>
  <si>
    <t>0900690001</t>
  </si>
  <si>
    <t>Scuola Dell'Infanzia Cappuccini</t>
  </si>
  <si>
    <t>0920150444</t>
  </si>
  <si>
    <t>0920090504</t>
  </si>
  <si>
    <t>Scuola Primaria Di Via De Sole</t>
  </si>
  <si>
    <t>0920090178</t>
  </si>
  <si>
    <t>Scuola Primaria Italo Stagno</t>
  </si>
  <si>
    <t>0920090159</t>
  </si>
  <si>
    <t>Scuola Primaria "Randaccio"</t>
  </si>
  <si>
    <t>0920091414</t>
  </si>
  <si>
    <t>Scuola Primaria Di Via Zefiro</t>
  </si>
  <si>
    <t>1110930176</t>
  </si>
  <si>
    <t>Scuola Primaria di Via Crispi</t>
  </si>
  <si>
    <t>0920091383</t>
  </si>
  <si>
    <t>Scuola Secondaria Di Primo Grado Di Via Sant'Isidoro</t>
  </si>
  <si>
    <t>0920090404</t>
  </si>
  <si>
    <t>Scuola Primaria "Sacro Cuore"</t>
  </si>
  <si>
    <t>1110340851</t>
  </si>
  <si>
    <t>Primaria - Grazia Deledda</t>
  </si>
  <si>
    <t>0920090189</t>
  </si>
  <si>
    <t>Scuola Infanzia-Primaria Via Brianza-Via Meilogu</t>
  </si>
  <si>
    <t>0920090002</t>
  </si>
  <si>
    <t>Scuola Dell'Infanzia Di Via Scirocco</t>
  </si>
  <si>
    <t>0920090030</t>
  </si>
  <si>
    <t>Scuola Dell'Infanzia Gabrio Casati</t>
  </si>
  <si>
    <t>Ipia "A. Volta" Arbus</t>
  </si>
  <si>
    <t>0910861599</t>
  </si>
  <si>
    <t>Scuola dell'Infanzia Via Fratelli Costa</t>
  </si>
  <si>
    <t>0950651843</t>
  </si>
  <si>
    <t>Istituto Polivalente Di Terralba</t>
  </si>
  <si>
    <t>0920090036</t>
  </si>
  <si>
    <t>Scuola Dell'Infanzia Di Via Serbariu</t>
  </si>
  <si>
    <t>0910510368</t>
  </si>
  <si>
    <t>Liceo Scienze Umane E Musicale "S.Satta"</t>
  </si>
  <si>
    <t>Comune Di Sant'Anna Arresi</t>
  </si>
  <si>
    <t>1110700456</t>
  </si>
  <si>
    <t>Istituto Comprensivo Taddeo Cossu</t>
  </si>
  <si>
    <t>0920091396</t>
  </si>
  <si>
    <t>Scuola Primaria "San Michele"</t>
  </si>
  <si>
    <t>Comune Di Simaxis</t>
  </si>
  <si>
    <t>0950590115</t>
  </si>
  <si>
    <t>Scuola Infanzia E Primaria, Direzione Didattica</t>
  </si>
  <si>
    <t>1110931657</t>
  </si>
  <si>
    <t>0920090019</t>
  </si>
  <si>
    <t>Scuola Dell'Infanzia Di Via Bandello</t>
  </si>
  <si>
    <t>0920090003</t>
  </si>
  <si>
    <t>Scuola Dell'Infanzia Di Via Del Sestante</t>
  </si>
  <si>
    <t>0920091390</t>
  </si>
  <si>
    <t>Scuola Dell'Infanzia "San Giuseppe"</t>
  </si>
  <si>
    <t>Comune Di Sant'Andrea Frius</t>
  </si>
  <si>
    <t>Scuola Secondaria Di Primo Grado Dante Alighieri</t>
  </si>
  <si>
    <t>1110931663</t>
  </si>
  <si>
    <t>Scuola Secondaria di primo grado di Via Crispi</t>
  </si>
  <si>
    <t>0920090007</t>
  </si>
  <si>
    <t>Scuola Dell'Infanzia Di Via Dei Genieri</t>
  </si>
  <si>
    <t>Comune Di Sadali</t>
  </si>
  <si>
    <t>0950370893</t>
  </si>
  <si>
    <t>Secondaria Di 1° Grado</t>
  </si>
  <si>
    <t xml:space="preserve">0900580137 </t>
  </si>
  <si>
    <t>Scuola Dell'Infanzia G. Gabriel</t>
  </si>
  <si>
    <t>Scuola Elementare Via Tirso</t>
  </si>
  <si>
    <t>Comune Di Carloforte</t>
  </si>
  <si>
    <t>Comune Di Arzana</t>
  </si>
  <si>
    <t>0910510106</t>
  </si>
  <si>
    <t>Scuola Dell'Infanzia Via Tempio</t>
  </si>
  <si>
    <t xml:space="preserve">0920091240 </t>
  </si>
  <si>
    <t>Im - Eleonora D`Arborea</t>
  </si>
  <si>
    <t>Iis - Asproni-Fermi</t>
  </si>
  <si>
    <t>Comune Di Serrenti</t>
  </si>
  <si>
    <t>1110780556</t>
  </si>
  <si>
    <t>Scuola Dell'Infanzia Di Via Eleonora D'Arborea</t>
  </si>
  <si>
    <t>0910950649</t>
  </si>
  <si>
    <t>Primaria Zinnias</t>
  </si>
  <si>
    <t>0910510244</t>
  </si>
  <si>
    <t>Scuola Primaria Biscollai</t>
  </si>
  <si>
    <t>0920090576</t>
  </si>
  <si>
    <t>Ls - Antonio Pacinotti</t>
  </si>
  <si>
    <t>0910510317</t>
  </si>
  <si>
    <t>Secondaria 1^ Grado Mariangela Maccioni</t>
  </si>
  <si>
    <t>0910950646</t>
  </si>
  <si>
    <t>Infanzia Arbatax</t>
  </si>
  <si>
    <t>0920090649</t>
  </si>
  <si>
    <t>I.T.I. M.Giua</t>
  </si>
  <si>
    <t>0900060054</t>
  </si>
  <si>
    <t>Scuola Infanzia P. Cervo</t>
  </si>
  <si>
    <t>0910630422</t>
  </si>
  <si>
    <t>Istituto Tecnico Commerciale S. Satta Di Orosei</t>
  </si>
  <si>
    <t>1110100125</t>
  </si>
  <si>
    <t>0910170028</t>
  </si>
  <si>
    <t>Infanzia Via Enrico Fermi</t>
  </si>
  <si>
    <t>1110780530</t>
  </si>
  <si>
    <t>Scuola Secondaria Di Primo Grado "V.Angius"</t>
  </si>
  <si>
    <t>0920030982</t>
  </si>
  <si>
    <t>Don Albino Mancosu</t>
  </si>
  <si>
    <t>0920681503</t>
  </si>
  <si>
    <t>Ls - Pitagora</t>
  </si>
  <si>
    <t>0950500163</t>
  </si>
  <si>
    <t>Comune Di Meana Sardo</t>
  </si>
  <si>
    <t>0910470221</t>
  </si>
  <si>
    <t>San Francesco Saverio</t>
  </si>
  <si>
    <t>0910470311</t>
  </si>
  <si>
    <t>Scuola Media Antonio Gramsci</t>
  </si>
  <si>
    <t>Scuola Primaria Di Via Eleonora D'Arborea</t>
  </si>
  <si>
    <t>0900690240</t>
  </si>
  <si>
    <t>Scuola Primaria Azuni</t>
  </si>
  <si>
    <t>0920031044</t>
  </si>
  <si>
    <t>Dottoressa Giuseppina Concas</t>
  </si>
  <si>
    <t>1110750332</t>
  </si>
  <si>
    <t>Istituto "L. Mezzacapo" Scuola Primaria</t>
  </si>
  <si>
    <t>0920151467</t>
  </si>
  <si>
    <t>Itc - Enrico Mattei</t>
  </si>
  <si>
    <t>Comune Di Selargius</t>
  </si>
  <si>
    <t>0920680214</t>
  </si>
  <si>
    <t>Scuola Primaria Santu Nigola</t>
  </si>
  <si>
    <t>0900690970</t>
  </si>
  <si>
    <t>Scuola Secondaria Di I Grado - Gerolamo Cappai</t>
  </si>
  <si>
    <t>0950060348</t>
  </si>
  <si>
    <t>Scuola Dell'Infanzia Virgo Potens</t>
  </si>
  <si>
    <t>0910440186</t>
  </si>
  <si>
    <t>Scuola Primaria Santa Maria - Via Salaris</t>
  </si>
  <si>
    <t>Comune Di Aggius</t>
  </si>
  <si>
    <t>0900010308</t>
  </si>
  <si>
    <t>Istituto Comprensivo Michele Pisano - Aggius</t>
  </si>
  <si>
    <t>0910510189</t>
  </si>
  <si>
    <t>Scuola Dell'Infanzia, Scuola Primaria E Scuola Secondaria Si 1° Grado Di San Pietro</t>
  </si>
  <si>
    <t>Comune Di Solarussa</t>
  </si>
  <si>
    <t>0950620172</t>
  </si>
  <si>
    <t>0950620118</t>
  </si>
  <si>
    <t>Scuola Primaria E Dell'Infanzia</t>
  </si>
  <si>
    <t>0900010159</t>
  </si>
  <si>
    <t>Scuola Pier Felice Stangoni</t>
  </si>
  <si>
    <t>0910440309</t>
  </si>
  <si>
    <t>Scuola Secondaria Di 1° Grado - Media N.2 - Via Luserna</t>
  </si>
  <si>
    <t>0910510372</t>
  </si>
  <si>
    <t>Scuola Dell'Infanzia Istiritta E Scuola Primaria Calamida</t>
  </si>
  <si>
    <t>0910510107</t>
  </si>
  <si>
    <t>Scuola Primaria Mereu</t>
  </si>
  <si>
    <t>0910510060</t>
  </si>
  <si>
    <t>Infanzia Santo Lanzafame</t>
  </si>
  <si>
    <t>0910950701</t>
  </si>
  <si>
    <t>Infanzia Via Frugoni</t>
  </si>
  <si>
    <t>0910440050</t>
  </si>
  <si>
    <t>Scuola Per L'Infanzia "Sa Corte" - Via Carducci</t>
  </si>
  <si>
    <t>Comune Di Guamaggiore</t>
  </si>
  <si>
    <t>1110320466</t>
  </si>
  <si>
    <t>Scuola Primaria Guamaggiore</t>
  </si>
  <si>
    <t>Comune Di Monserrato</t>
  </si>
  <si>
    <t>0921090909</t>
  </si>
  <si>
    <t>Scuola Dell'Infanzia Di Via Decio Mure</t>
  </si>
  <si>
    <t>0920030423</t>
  </si>
  <si>
    <t>Costantino Nivola</t>
  </si>
  <si>
    <t>0910510411</t>
  </si>
  <si>
    <t>Istituto Tecnico Agrario "B. Brau"</t>
  </si>
  <si>
    <t xml:space="preserve">0920091245 </t>
  </si>
  <si>
    <t>L.C. - Siotto Pintor</t>
  </si>
  <si>
    <t xml:space="preserve">0920091445 </t>
  </si>
  <si>
    <t>Ls - Michelangelo Buonarroti</t>
  </si>
  <si>
    <t xml:space="preserve">0950210146 </t>
  </si>
  <si>
    <t>Scuola Media Via Volta</t>
  </si>
  <si>
    <t>0910510057</t>
  </si>
  <si>
    <t>Scuola Dell'Infanzia Cap. Franco Straullu</t>
  </si>
  <si>
    <t>0900580151</t>
  </si>
  <si>
    <t>A.Pigliaru</t>
  </si>
  <si>
    <t>0910010424</t>
  </si>
  <si>
    <t xml:space="preserve">Itc Maxia </t>
  </si>
  <si>
    <t>0920091399</t>
  </si>
  <si>
    <t>Scuola Secondaria Di Primo Grado "Regina Elena"</t>
  </si>
  <si>
    <t>0950331476</t>
  </si>
  <si>
    <t>Edificio Scolastico Norbello</t>
  </si>
  <si>
    <t>1110440310</t>
  </si>
  <si>
    <t>0910440187</t>
  </si>
  <si>
    <t>Scuola Primaria "Sertinu" - Via Papa Simmaco</t>
  </si>
  <si>
    <t>0910850421</t>
  </si>
  <si>
    <t>Istituto Tecnico Commerciale E Per Geometri "Luigi Oggiano"</t>
  </si>
  <si>
    <t xml:space="preserve">0920511290 </t>
  </si>
  <si>
    <t>Iti - Primo Levi</t>
  </si>
  <si>
    <t>0900030041</t>
  </si>
  <si>
    <t>Secondaria Di Primo Grado Maria Carta</t>
  </si>
  <si>
    <t>0900690005</t>
  </si>
  <si>
    <t>Scuola Dell'Infanzia Marogna</t>
  </si>
  <si>
    <t>0920680522</t>
  </si>
  <si>
    <t>Scuola Primaria Paluna-San Lussorio</t>
  </si>
  <si>
    <t>0910280423</t>
  </si>
  <si>
    <t xml:space="preserve">Itc C. Floris </t>
  </si>
  <si>
    <t>Comune Di Tissi</t>
  </si>
  <si>
    <t>0900720219</t>
  </si>
  <si>
    <t>Mario Delitalia - Salvatore Delogu</t>
  </si>
  <si>
    <t>1110441055</t>
  </si>
  <si>
    <t>Infanzia Narcao</t>
  </si>
  <si>
    <t>Comune Di Benetutti</t>
  </si>
  <si>
    <t>0900080262</t>
  </si>
  <si>
    <t>Scuola Primaria Benetutti</t>
  </si>
  <si>
    <t xml:space="preserve">0900720092 </t>
  </si>
  <si>
    <t>Gemma E Vittore Tanchis</t>
  </si>
  <si>
    <t>0910440051</t>
  </si>
  <si>
    <t>Scuola Per L'Infanzia Via Lussu Ang. Viale Nenni</t>
  </si>
  <si>
    <t>Comune Di Seui</t>
  </si>
  <si>
    <t>Istituto Comprensivo Globale "Filiberto Farci"</t>
  </si>
  <si>
    <t>0921090910</t>
  </si>
  <si>
    <t>Scuola Dell'Infanzia Di Via Monte Arquerì</t>
  </si>
  <si>
    <t>0921090908</t>
  </si>
  <si>
    <t>Scuola Dell'Infanzia E Primaria Di Via Monte Linas</t>
  </si>
  <si>
    <t>0900690401</t>
  </si>
  <si>
    <t xml:space="preserve">Scuola Secondaria Di I Grado - Succursale V.Le Porto Torres </t>
  </si>
  <si>
    <t>0920090397</t>
  </si>
  <si>
    <t>Scuola Secondaria Di Primo Grado "C. Colombo"</t>
  </si>
  <si>
    <t>0900690241</t>
  </si>
  <si>
    <t>Scuola Primaria Di Santa Maria</t>
  </si>
  <si>
    <t>0900831787</t>
  </si>
  <si>
    <t>Emilia Traverso</t>
  </si>
  <si>
    <t>0900690117</t>
  </si>
  <si>
    <t>Scuola Dell'Infanzia Di Sant'Anna</t>
  </si>
  <si>
    <t>0900580270</t>
  </si>
  <si>
    <t>Bellieni</t>
  </si>
  <si>
    <t>0910850394</t>
  </si>
  <si>
    <t xml:space="preserve">Istituto Professionale Servizi Per L’Agricoltura E Lo Sviluppo Rurale </t>
  </si>
  <si>
    <t>0920680211</t>
  </si>
  <si>
    <t>Scuola Primaria Via Rossini</t>
  </si>
  <si>
    <t>0920090185</t>
  </si>
  <si>
    <t>Scuola Primaria "Sant'Alenixedda"</t>
  </si>
  <si>
    <t>0900210449</t>
  </si>
  <si>
    <t>Ipia Ferracciu</t>
  </si>
  <si>
    <t>0910510412</t>
  </si>
  <si>
    <t>Istituto Tecnico Commerciale "G. P. Chironi"</t>
  </si>
  <si>
    <t>0910630325</t>
  </si>
  <si>
    <t>Scuola Secondaria Di I° Grado G.A. Muggianu</t>
  </si>
  <si>
    <t>0900760963</t>
  </si>
  <si>
    <t>Suola Secondaria Di 1° Grado "Grazia Deledda"</t>
  </si>
  <si>
    <t>0910861795</t>
  </si>
  <si>
    <t>Istituto Professionale Servizi Per L'Agricoltura E Lo Sviluppo Rurale.</t>
  </si>
  <si>
    <t>0910440370</t>
  </si>
  <si>
    <t>Liceo Scientifico Galileo Galilei</t>
  </si>
  <si>
    <t>0920090575</t>
  </si>
  <si>
    <t>Scuola Secondari Di Primo Grado "Cima" + Via Piceno</t>
  </si>
  <si>
    <t>Comune Di Quartu S.Elena</t>
  </si>
  <si>
    <t>0920510200</t>
  </si>
  <si>
    <t>Scuola Primaria - Via Firenze</t>
  </si>
  <si>
    <t>0920681286</t>
  </si>
  <si>
    <t>Dante Alighieri</t>
  </si>
  <si>
    <t>Comune Di San Basilio</t>
  </si>
  <si>
    <t>1110630126</t>
  </si>
  <si>
    <t>0920090407</t>
  </si>
  <si>
    <t>Scuola Secondaria Di Primo Grado "Ciusa"</t>
  </si>
  <si>
    <t>0920511106</t>
  </si>
  <si>
    <t>Scuola Secondaria 1° Grado Via Bach</t>
  </si>
  <si>
    <t>0910021861</t>
  </si>
  <si>
    <t>Infanzia - Via Monsignor Virgilio</t>
  </si>
  <si>
    <t>0920510043</t>
  </si>
  <si>
    <t>Scuola Infanzia Via Milano</t>
  </si>
  <si>
    <t>0920510493</t>
  </si>
  <si>
    <t>Scuola Dell'Infanzia E Primaria Via Vespucci</t>
  </si>
  <si>
    <t>0900350339</t>
  </si>
  <si>
    <t>Istituto Giuseppe Garibaldi</t>
  </si>
  <si>
    <t>0900580136</t>
  </si>
  <si>
    <t>E.De Amicis</t>
  </si>
  <si>
    <t>1110340879</t>
  </si>
  <si>
    <t xml:space="preserve">Colle Zeppara </t>
  </si>
  <si>
    <t>0920510203</t>
  </si>
  <si>
    <t>Scuola Primaria - Via Beethoven</t>
  </si>
  <si>
    <t>1110630501</t>
  </si>
  <si>
    <t>0920511095</t>
  </si>
  <si>
    <t>Scuola Infanzia E Primaria Via Cimabue</t>
  </si>
  <si>
    <t>0900650398</t>
  </si>
  <si>
    <t>Isituto  Comprensivo Eleonora D'Arborea Castelsardo  Sede Staccata Di Sedini</t>
  </si>
  <si>
    <t>0900031544</t>
  </si>
  <si>
    <t>Primaria Maria Immacolata</t>
  </si>
  <si>
    <t>0920510558</t>
  </si>
  <si>
    <t>Scuola Secondaria Di Via Praga (Perdalonga)</t>
  </si>
  <si>
    <t>0920510202</t>
  </si>
  <si>
    <t>Scuola Primaria Via Foscolo</t>
  </si>
  <si>
    <t>0910370364</t>
  </si>
  <si>
    <t>Liceo Classico Di Lanusei</t>
  </si>
  <si>
    <t>0910350383</t>
  </si>
  <si>
    <t>Liceo Scientifico Di Jerzu</t>
  </si>
  <si>
    <t>0920510210</t>
  </si>
  <si>
    <t>Scuola Dell'Infanzia E Primaria - Is Arenas</t>
  </si>
  <si>
    <t>1110340846</t>
  </si>
  <si>
    <t xml:space="preserve">A.Segni </t>
  </si>
  <si>
    <t>0910720404</t>
  </si>
  <si>
    <t>Ipsia Di Perdasdefogu</t>
  </si>
  <si>
    <t>0910350382</t>
  </si>
  <si>
    <t>Istituto Tecnico Commerciale Di Jerzu</t>
  </si>
  <si>
    <t>0920511104</t>
  </si>
  <si>
    <t>Scuola Secondaria 1° Grado Via Turati</t>
  </si>
  <si>
    <t>0900580106</t>
  </si>
  <si>
    <t>Dessi'</t>
  </si>
  <si>
    <t>Comune Di Alà Dei Sardi</t>
  </si>
  <si>
    <t>0900020202</t>
  </si>
  <si>
    <t>Scuola Primaria E Secondaria I° Livello</t>
  </si>
  <si>
    <t>Comune Di Villasalto</t>
  </si>
  <si>
    <t>Comune Di Decimoputzu</t>
  </si>
  <si>
    <t>1110130237</t>
  </si>
  <si>
    <t>Scuola Maria Stazzu</t>
  </si>
  <si>
    <t>Scuola Media N. 1 "Antioco Loru"</t>
  </si>
  <si>
    <t>1110130445</t>
  </si>
  <si>
    <t>Scuola Secondaria I Grado "Antonio Gramsci"</t>
  </si>
  <si>
    <t>1110130073</t>
  </si>
  <si>
    <t>0900030043</t>
  </si>
  <si>
    <t>Infanzia Primaria "La Pedrera"</t>
  </si>
  <si>
    <t>REGIONE VALLE D'AOSTA</t>
  </si>
  <si>
    <t>REGIONE
 AUTONOMA VALLE D'AOSTA</t>
  </si>
  <si>
    <t>REGIONE</t>
  </si>
  <si>
    <t>Progetto di fattibilità
tecnica ed economica</t>
  </si>
  <si>
    <t>COMUNE DI 
VERRES</t>
  </si>
  <si>
    <t>SECONDARIA DI
 1° GRADO "J.M. ALLIOD"</t>
  </si>
  <si>
    <t>Intervento di adeguamento sismico della scuola
 secondaria sita in via delle scuole nel comune di Verrès.
 (Art. 3 comma 1 lett.  a)</t>
  </si>
  <si>
    <t>COMUNE DI
 PONT-SAINT-MARTIN</t>
  </si>
  <si>
    <t>PRIMARIA "BARAING"</t>
  </si>
  <si>
    <t>Adeguamento strutturale della scuola
 elementare "Vedova Baraing" del Comune di Pont-Saint-Martin 
(Art. 3 comma 1 lett.  a)</t>
  </si>
  <si>
    <t>COMUNE DI 
GIGNOD</t>
  </si>
  <si>
    <t>Ristrutturazione edilizia edificio scolastico 
in frazione La Bedegaz, n.30, del comune di Gignod
(Art. 3 comma 1 lett.  a)</t>
  </si>
  <si>
    <t>COMUNE DI
 CHARVENSOD</t>
  </si>
  <si>
    <t>PRIMARIA "PLAN FELINAZ"</t>
  </si>
  <si>
    <t>Manutenzione straordinaria copertura - manutenzione
 straordinaria servizi igienici - cappotto esterno 
(Art. 3 comma 1 lett.  e)</t>
  </si>
  <si>
    <t>Documento di fattiblità 
delle alternative progettuali</t>
  </si>
  <si>
    <t>n. id</t>
  </si>
  <si>
    <t xml:space="preserve">REGIONE ABRUZZO </t>
  </si>
  <si>
    <t>REGIONE BASILICATA</t>
  </si>
  <si>
    <t>REGIONE CALABRIA</t>
  </si>
  <si>
    <t>REGIONE CAMPANIA</t>
  </si>
  <si>
    <t>REGIONE EMILIA ROMAGNA</t>
  </si>
  <si>
    <t>Totale finanziamento RICHIESTO</t>
  </si>
  <si>
    <t xml:space="preserve">REGIONE FRIULI VENEZIA GIULIA </t>
  </si>
  <si>
    <t>REGIONE LAZIO</t>
  </si>
  <si>
    <t>REGIONE LIGURIA</t>
  </si>
  <si>
    <t xml:space="preserve">ID </t>
  </si>
  <si>
    <t>INDIRIZZO</t>
  </si>
  <si>
    <t>BREVE DESCRIZIONE INTERVENTO</t>
  </si>
  <si>
    <t>LIVELLO PROGETTUALE</t>
  </si>
  <si>
    <t>COSTO TOTALE OPERA</t>
  </si>
  <si>
    <t>FIN. RICHIESTO</t>
  </si>
  <si>
    <t xml:space="preserve">REGIONE LOMBARDIA </t>
  </si>
  <si>
    <t>REGIONE MARCHE</t>
  </si>
  <si>
    <t>REGIONE MOLISE</t>
  </si>
  <si>
    <t>REGIONE PIEMONTE</t>
  </si>
  <si>
    <t>REGIONE PUGLIA</t>
  </si>
  <si>
    <t>REGIONE SICILIA</t>
  </si>
  <si>
    <t xml:space="preserve">REGIONE TOSCANA </t>
  </si>
  <si>
    <t xml:space="preserve">REGIONE UMBRIA </t>
  </si>
  <si>
    <t xml:space="preserve">TOTALE </t>
  </si>
  <si>
    <t>IMPORTO</t>
  </si>
  <si>
    <t>Abruzzo</t>
  </si>
  <si>
    <t>Basilicata</t>
  </si>
  <si>
    <t>Calabria</t>
  </si>
  <si>
    <t>Campania</t>
  </si>
  <si>
    <t>Emilia R.</t>
  </si>
  <si>
    <t>Friuli V. Giulia</t>
  </si>
  <si>
    <t>Lazio</t>
  </si>
  <si>
    <t>Liguria</t>
  </si>
  <si>
    <t>Lombardia</t>
  </si>
  <si>
    <t>Marche</t>
  </si>
  <si>
    <t>Molise</t>
  </si>
  <si>
    <t>Piemonte</t>
  </si>
  <si>
    <t>Puglia</t>
  </si>
  <si>
    <t>Sardegna</t>
  </si>
  <si>
    <t>Sicilia</t>
  </si>
  <si>
    <t>Toscana</t>
  </si>
  <si>
    <t>Umbria</t>
  </si>
  <si>
    <t>Valle d'aosta</t>
  </si>
  <si>
    <t>Veneto</t>
  </si>
  <si>
    <t xml:space="preserve">N. </t>
  </si>
  <si>
    <t xml:space="preserve">Importo totale  intervento </t>
  </si>
  <si>
    <t>Quota Cofinanziamento</t>
  </si>
  <si>
    <t>Finanziamento richiesto</t>
  </si>
  <si>
    <t>Arienzo</t>
  </si>
  <si>
    <t>CE</t>
  </si>
  <si>
    <t>06100404004-0610040405-0610041358-0610041360</t>
  </si>
  <si>
    <t>Delocalizzazione del plesso della scuola dell'infanzia P. Co Europa e dei Plessi San Filippo Neri e Valletta con la realizzazione del nuovo polo scolastico alla Loc. SS Maria Maddalena</t>
  </si>
  <si>
    <t>Montefalcione</t>
  </si>
  <si>
    <t>AV</t>
  </si>
  <si>
    <t>INTERVENTO DI SOSTITUZIONE EDILIZIA CON DEMOLIZIONE E RICOSTRUZIONE IN SITO DELL'ISTITUTO GIOVANNI XXIII - SCUOLA SECONDARIA DI PRIMO GRADO (MEDIA)</t>
  </si>
  <si>
    <t>Benevento</t>
  </si>
  <si>
    <t>BN</t>
  </si>
  <si>
    <t xml:space="preserve">ABBATTIMENTO E RICOSTRUZIONE E RINFORZO STRUTTURALE E ADEGUAMENTO SISMICO E FUNZIONALE </t>
  </si>
  <si>
    <t>Guardia Lombardi</t>
  </si>
  <si>
    <t>Ristrutturazione, adeguamento sismico edificio scolastico "LUIGI DE SIMONE" - AGGIORNAMENTO</t>
  </si>
  <si>
    <t>Lacedonia</t>
  </si>
  <si>
    <t>Lavori di ricostruzione dell'edificio scolastico "F. De Sanctis"</t>
  </si>
  <si>
    <t>Cervinara</t>
  </si>
  <si>
    <t>MESSA IN SICUREZZA SISMICA E RISTRUTTURAZIONE PLESSO SCUOLA MEDIA DELL'ISTITUTO COMPRENSIVO "F. DE SANCTIS"</t>
  </si>
  <si>
    <t>Atripalda</t>
  </si>
  <si>
    <t xml:space="preserve">ADEGUAMENTO SISMICO, EFFICIENTAMENTO ENERGETICO E INCREMENTO DELL'ATTRATIVITA' DEL PLESSO SCOLASTICO "R. MASI" </t>
  </si>
  <si>
    <t>Sostituzione edilizia con delocalizzazione in altro sito (edificio ubicato in R4) - Scuola capoluogo Cioffi</t>
  </si>
  <si>
    <t>Sala Consilina</t>
  </si>
  <si>
    <t>SA</t>
  </si>
  <si>
    <t>Intervento di demolizione e ricostruzione con diversa distribuzione plano-altimetrica e sistemazione aree esterne dell'edificio scolastico Sant'Antonio</t>
  </si>
  <si>
    <t>Santa Maria A Vico</t>
  </si>
  <si>
    <t>LAVORI DI REALIZZAZIONE DI UN CAMPUS SCOLASTICO - PRIMO LOTTO (DELOCALIZZAZIONE PLESSO MAIELLI - SCUOLA PRIMARIA - DA ZONA R4 - RISCHIO IDROGEOLOGICO MOLTO ELEVATO)</t>
  </si>
  <si>
    <t>Casalvelino</t>
  </si>
  <si>
    <t xml:space="preserve">Iprogetto di un  nuovo polo scolastico da adibire a scuola  per l'infannzia, primaria e secondaria di primo grado </t>
  </si>
  <si>
    <t>Lavori di realizzazione di un campus scolastico - secondo lotto (DELOCALIZZAZIONE PLESSO LORETO - SCUOLA DELL'INFANZIA - DA ZONA R4 - RISCHIO IDROGEOLOGICO MOLTO ELEVATO</t>
  </si>
  <si>
    <t>Castel Volturno</t>
  </si>
  <si>
    <t>LAVORI DI RIQUALIFICAZIONE ENERGETICA, ABBATTIMENTO BARRIERE ARCHITETTONICHE, MESSA IN SICUREZZA SISMICA, ADEGUAMENTO/MIGLIORAMENTODELLE CARATTERISTICHE MICROCLIMATICHE DELLA SCUOLA "GIUSEPPE GARIBALDI" SITA IN VIA SAN ROCCO</t>
  </si>
  <si>
    <t>Melito Irpino</t>
  </si>
  <si>
    <t>PROGETTO DI RICOSTRUZIONE DELL'EDIFICIO SCOLASTICO ADIBITO A SCUOLA DELL'INFANZIA E PRIMARIA SITO IN PIAZZA DELLA REPUBBLICA</t>
  </si>
  <si>
    <t>Paternopoli</t>
  </si>
  <si>
    <t>ADEGUAMENTO ANTISISMICO ED EFFICIENTAMENTO ENERGETICO DELLA SCUOLA ELEMENTARE IN LOCALITA' SERRA</t>
  </si>
  <si>
    <t>Caserta</t>
  </si>
  <si>
    <t>INTERVENTI DI SOSTITUZIONE EDILIZIA: LAVORI PER LA REALIZZAZIONE DEL PLESSO SCOLASTICO IN ZONA SAINT COBAIN IN SOSTITUZIONE DELLA SCUOLA PRIMARIA DI VIA ROMA</t>
  </si>
  <si>
    <t>Solofra</t>
  </si>
  <si>
    <t>RICOSTRUZIONE DELL'EDIFICIO SCOLASTICO SCUOLA PRIMARIA DI SANT'AGATA IRPINA PER L'ADEGUAMENTO ALLA NORMATIVA SISMICA VIGENTE</t>
  </si>
  <si>
    <t>San Bartolomeo In Galdo</t>
  </si>
  <si>
    <t>0620570008-062057009</t>
  </si>
  <si>
    <t>Lavori di completamento della scuola elementare "Lanziti"</t>
  </si>
  <si>
    <t>Alvignano</t>
  </si>
  <si>
    <t>REALIZZAZIONE COMPLESSO SCOLASTICO DA ADIBIRE A SCUOLA ELEMENTARE E MATERNA PREVIA DELOCALIZZAZIONE DELLE SCUOLE ESISTENTI ACQUISIZIONE AREE, RIQUALIFICAZIONE URBANA</t>
  </si>
  <si>
    <t>Mugnano Del Cardinale</t>
  </si>
  <si>
    <t>Ricostruzione scuola media "A. MANZONI"</t>
  </si>
  <si>
    <t>Cardito</t>
  </si>
  <si>
    <t>NA</t>
  </si>
  <si>
    <t>RISTRUTTURAZIONE EDILIZIA (AI SENSI DELL'ART. 3 COMMA 1 LETT. D) DEL DPR 380/01 DEL PLESSO SCOLASTICO DON MILANI IN VIA MARCONI - I° STRALCIO (SCUOLA)</t>
  </si>
  <si>
    <t>Airola</t>
  </si>
  <si>
    <t>ADEGUAMENTO SISMICO ED EFFICIENTAMENTO ENERGETICO DELL'ISTITUTO COMPRENSIVO SCUOLA MEDIA LUIGI VANVITELLI</t>
  </si>
  <si>
    <t>Montella</t>
  </si>
  <si>
    <t>LAVORI DI SOSTITUZIONE EDILIZIA MEDIANTE DEMOLIZIONE E RICOSTRUZIONE IN SITO DELL'EDIFICIO SCOLASTICO SCUOLA DELL'INFANZIA "FONTANA"</t>
  </si>
  <si>
    <t>Sirignano</t>
  </si>
  <si>
    <t>Intervento di demolizione e ricostruzione del plesso scolastico di Via D. Acierno adibito ad istituto comprensivo - Scuola Elementare e Media</t>
  </si>
  <si>
    <t>Battipaglia</t>
  </si>
  <si>
    <t>SCUOLA INFANZIA VIA DE GASPERI - SCUOLA PRIMARIA VIA MAZZINI PADIGLIONE I , PADIGLIONE II E PADIGLIONE III - SCUOLA SECONDARIA I GRADO FIORENTINO - ISTITUTO COMPRENSIVO FIORENTINO</t>
  </si>
  <si>
    <t>San Marcellino</t>
  </si>
  <si>
    <t>0610771011-610771009-610771008</t>
  </si>
  <si>
    <t>INTERVENTO DI DEMOLIZIONE E RICOSTRUZIONE DEI PLESSI SCOLASTICI DELLA SCUOLA ELEMENTARE SITA A CORSO ITALIA SAN MARCELLINO (CE)</t>
  </si>
  <si>
    <t>Terzigno</t>
  </si>
  <si>
    <t>MESSA IN SICUREZZA E RIQUALIFICAZIONE DEL PLESSO SCOLASTICO "GIUSTI" VIA S.ANTANTONIO 75 - I LOTTO FUNZIONALE</t>
  </si>
  <si>
    <t>Lauro</t>
  </si>
  <si>
    <t>REALIZZAZIONE DI UN NUOVO PLESSO SCOLASTICO DETINATO A SCUOLA SECONDARIA DI PRIMO GRADO " B. CROCE"</t>
  </si>
  <si>
    <t>San Giorgio A Cremano</t>
  </si>
  <si>
    <t>LAVORI DI ADEGUAMENTO SISMICO DEL PLESSO SCOLASTICO SANT'AGNELLO IN VIA CAPPIELLO</t>
  </si>
  <si>
    <t>Avellino</t>
  </si>
  <si>
    <t>INTERVENTO DI REALIZZAZIONE CAMPUS SCOLASTICO - RECUPERO EX AREA SCUOLA DANTE ALIGHIERI</t>
  </si>
  <si>
    <t>Succivo</t>
  </si>
  <si>
    <t>*0610900001 *0610900007 *0610900008 *0610900006 *0610900009</t>
  </si>
  <si>
    <t>INTERVENTO DI ADEGUAMENTO RIQUALIFICAZIONE E MESSA IN SICUREZZA DELL'ISTITUTO COMPRENSIVO "DE AMICIS"</t>
  </si>
  <si>
    <t>Castellammare Di Stabia</t>
  </si>
  <si>
    <t>PROGETTO DI FATTIBILITA' TECNICO ECONOMICA "REALIZZAZIONE NUOVO POLO SCOLASTICO K. WOJTYLA - PLESSO POSTIGLIONE"</t>
  </si>
  <si>
    <t>Sant'Arsenio</t>
  </si>
  <si>
    <t>LAVORI DI RISTRUTTURAZIONE EDILIZIA MEDIANTE DEMOLIZIONE E RICOSTRUZIONE DELLA SCUOLA ELEMENTARE L. GILBERTI</t>
  </si>
  <si>
    <t>Somma Vesuviana</t>
  </si>
  <si>
    <t>RISTRUTTURAZIONE EDILIZIA DELL'EDIFICIO SCOLASTICO UBICATO IN SOMMA VESUVIANA ALLA VIA ROMA - I CIRCOLO DIDATTICO SOMMA VESUVIANA - SCUOLA ELEMENTARE G. ARFE'</t>
  </si>
  <si>
    <t>Buonalbergo</t>
  </si>
  <si>
    <t>Completamento dei lavori del plesso scolastico denominato I.C. Onofrio Fragnito sito alla Via Capponi mediante la ricostruzione dell'annessa palestra al fine di adeguarla funzionalmente</t>
  </si>
  <si>
    <t>Solopaca</t>
  </si>
  <si>
    <t>LAVORI DI ADEGUAMENTO ALLE NORME DI IGIENE, AGIBILITA' E SICUREZZA DEL PLESSO DENOMINATO VILLAGGIO SCOLASTICO - 1° LOTTO</t>
  </si>
  <si>
    <t>Telese Terme</t>
  </si>
  <si>
    <t xml:space="preserve">0610320137,  0610320138  </t>
  </si>
  <si>
    <t>LAVORI DI MESSA IN SICUREZZA ED ADEGUAMENTO SISMICO DI UN EDIFICIO PUBBLICO ADIBITO A SCUOLA PER L'INFANZIA</t>
  </si>
  <si>
    <t>San Giorgio Del Sannio</t>
  </si>
  <si>
    <t>LAVORI DI DEMOLIZIONE E RICOSTRUZIONE PER ADEGUAMENTO SISMICO SCUOLA INFANZIA E PRIMARIA SANT'AGNESE</t>
  </si>
  <si>
    <t>Volturara Irpina</t>
  </si>
  <si>
    <t>II STRALCIO - LAVORI DI ADEGUAMENTO SISMICO ED EFFICIENTAMENTO ENERGETICO DELLA PALESTRA - MENSA DELL'ISTITUTO "A. DI MEO" - VIALE RIMEMBRANZA</t>
  </si>
  <si>
    <t>LAVORI DI DEMOLIZIONE E RICOSTRUZIONE DEL COMPLESSO SCOLASTICONSCUOLA PRIMARIA E SECONDARIA DI PRIMO GRADO 
RITA LEVI MONTALCINI DI VIA GUSTAVO BOCCHINI</t>
  </si>
  <si>
    <t>Mondragone</t>
  </si>
  <si>
    <t>lavori di realizzazione nuovo plesso scuola primaria "INCALDANA"</t>
  </si>
  <si>
    <t>Lavori di ricostruzione della scuola media Trinità</t>
  </si>
  <si>
    <t>Contrada</t>
  </si>
  <si>
    <t>Intervento di sostituzione edilizia mediante demolizione e ricostruzione dell'edificio scolastico scuola media "RIONE OSPEDALE"</t>
  </si>
  <si>
    <t>Dragoni</t>
  </si>
  <si>
    <t>Adeguamento sismico del plesso scolastico di Via Calvario previo abbattimento e ricostruzione</t>
  </si>
  <si>
    <t>San Giorgio La Molara</t>
  </si>
  <si>
    <t>Intervento di ristrutturazione, di adeguamento sismico, impiantistico e igienico funzionale della scuola materna ed elementare in Via "Piano dello Stallone"</t>
  </si>
  <si>
    <t>Progetto esecutivo di completamento dei lavori di restauro, consolidamento statico ed efficientamento energetico del plesso scolastico denominato I.C. Onofrio Fragnito sito alla Via Capponi</t>
  </si>
  <si>
    <t>Rutino</t>
  </si>
  <si>
    <t>PROGETTO DI UN NUOVO EDIFICIO SCOLASTICO DA ADIBIRE A SCUOLA PER L'INFANZIA, SCUOLA PRIMARIA E SCUOLA SECONDARIA DI I° GRADO</t>
  </si>
  <si>
    <t>DEMOLIZIONE E RICOSTRUZIONE  PER ADEGUAMENTO SISMICO SCUOLA INFANZIA GINESTRA</t>
  </si>
  <si>
    <t>Frigento</t>
  </si>
  <si>
    <t>LAVORI DI ADEGUAMENTO SISMICO E MESSA IN SICUREZZA IN MATERIA DI AGIBILITA' ISTITUTO COMPRENSIVO G. PASCOLI FRIGENTO CAPOLUOGO</t>
  </si>
  <si>
    <t>San Mango Sul Calore</t>
  </si>
  <si>
    <t>LAVORI DI MESSA IN SICUREZZA, RISTRUTTURAZIONE E MANUTENZIONE STRAORDINARIA DEL PLESSO SCOLASTICO DELLE SCUOLE DELL'INFANZIA PRIMARIA E SECONDARIA DI I GRADO</t>
  </si>
  <si>
    <t>Bonea</t>
  </si>
  <si>
    <t>LAVORI I COMPLETAMENTO, ADEGUAMENTO SISMICO ED IMPIANTISTICO, SUPERAMENTO DELLE BARRIERE ARCHITETTONICHE ED EFFICIENTAMENTO ENERGETICO DELLA SCUOLA MATERNA COMUNALE SITA IN VIA CARRE</t>
  </si>
  <si>
    <t>Campoli Del Monte Taburno</t>
  </si>
  <si>
    <t>LAVORI DI MESSA IN SICUREZZA E RIQUALIFICAZIONE DEL PLESSO SCOLASTICO COMUNALE</t>
  </si>
  <si>
    <t>Luogosano</t>
  </si>
  <si>
    <t>LAVORI DI ADEGUAMENTO SISMICO E RIQUALIFICAZIONE ENERGETICA DEL PLESSO SCOLASTICO "F. DE SANCTIS" - PALESTRA</t>
  </si>
  <si>
    <t xml:space="preserve">Pollena Trocchia </t>
  </si>
  <si>
    <t>ADEGUAMENTO SISMICO, ADEGUAMENTO IMPIANTISTICO, EFFICIENTAMENTO ENERGETICO E MIGLIORAMENTO DELL'ATTRATTIVITA' DEL PLESSO SCOLASTICO "R. VIVIANI" SITO IN POLLENA TROCCHIA ALLA VIA FUSCO N. 11</t>
  </si>
  <si>
    <t>Teano</t>
  </si>
  <si>
    <t>RISTRUTTURAZIONE EX CARCERE DA DESTINARE A SCUOLA MATERNA DEL PLESSO GARIBALDI E AD UFFICI AMMINISTRATIVI DELL'IC LAURENZA CON ANNESSO PARCHEGGIO</t>
  </si>
  <si>
    <t>Postiglione</t>
  </si>
  <si>
    <t>Interventi di riqualificazione, messa in sicurezza ed efficientamento energetico dell'edificio scolastico "MARTIN LUTHER KING"</t>
  </si>
  <si>
    <t>Nuovo polo della scuola secondaria di 1° grado I.C. "V. LAURENZA 1° stralcio"</t>
  </si>
  <si>
    <t>Portico Di Caserta</t>
  </si>
  <si>
    <t xml:space="preserve">SCUOLA SICURA E SOSTENIBILE NZEB GOLD- ABBATTIMENTO E RICOSTRUZIONE DEL PLESSO SCOLASTICO- CENTRO D.D.  DI PORTICO DI CASERTA </t>
  </si>
  <si>
    <t>Completamento dei lavori di adeguamento alle norme di igiene e sicurezza dei plessi scolastici di proprietà comunale - II LOTTO - scuola media Via Pozzocampo</t>
  </si>
  <si>
    <t>Siano</t>
  </si>
  <si>
    <t>0651421363
0651421363
"0651421363"
0651421363
"</t>
  </si>
  <si>
    <t>ADEGUAMENTO PLESSO SCOLASTICO "VIA BOTTA"</t>
  </si>
  <si>
    <t>Serino</t>
  </si>
  <si>
    <t>Lavori di ristrutturazione edilizia, mediante la demolizione e ricostruzione fuori sito dell'edificio scolastico alla frazione RIBOTTOLI ai sensi dell'art. 3 Lett. D) del DPR 380/2001 e s.m.i.</t>
  </si>
  <si>
    <t>Aquara</t>
  </si>
  <si>
    <t>COMPLETAMENTO DI UN EDIFICIO POLIFUNZIONALE DESTINATO AD ATTIVIT' SCOLASTICA</t>
  </si>
  <si>
    <t>Ischia</t>
  </si>
  <si>
    <t>INTERVENTO DI RIQUALIFICAZIONE AMBIENTALE, RECUPERO DI MANUFATTI FATISCENTI ED AMPLIAMENTO DEL PLESSO SCOLASTICO "GIOVANNI RODARI" - DEMOLIZIONE E RICOSTRUZIONE CON AMPLIAMENTO DELLE AULE ESISTENTI</t>
  </si>
  <si>
    <t>INTERVENTO DI MESSA IN SICUREZZA, RIQUALIFICAZIONE, MIGLIORAMENTO DELL'ACCESSIBILITA' E DELL'ATTRATIVITA' NONCHE' L'EFFICIENTAMENTO ENERGETICO DEL D.D. LORENZINI PLESSO SCUOLA DELL'INFANZIA PRIMARIA SITA IN VIA D'ACQUINO 50</t>
  </si>
  <si>
    <t>Tortorella</t>
  </si>
  <si>
    <t xml:space="preserve">PROGETTO DI ADEGUAMENTO SISMICO DELL'EDIFICIO SCOLASTICO DI VIA GIULIANI - INTERVENTO DI DEMOLIZIONE E RICOSTRUZIONE </t>
  </si>
  <si>
    <t>Sassinoro</t>
  </si>
  <si>
    <t>Lavori di messa in sicurezza e riqualificazione del plesso scolastico comunale</t>
  </si>
  <si>
    <t>Montesano Sulla Marcellana</t>
  </si>
  <si>
    <t>RISTRUTTURAZIONE EDILIZIA MEDIANTE DEMOLIZIONE E RICOSTRUZIONE</t>
  </si>
  <si>
    <t xml:space="preserve">Lavori di completamento della scuola elementare "Lanziti"- palestra </t>
  </si>
  <si>
    <t>Sant'Angelo All' Esca</t>
  </si>
  <si>
    <t>RICOSTRUZIONE DELL'EDIFICIO SCOLASTICO PAOLO RAFFAELE TROIANO</t>
  </si>
  <si>
    <t>Sicignano Degli Alburni</t>
  </si>
  <si>
    <t xml:space="preserve"> </t>
  </si>
  <si>
    <t>COMPLETAMENTO E MESSA IN SICUREZZA EDIFICIO SCOLASTICO A SICIGNANO CAPOLUOGO</t>
  </si>
  <si>
    <t>Torre Del Greco</t>
  </si>
  <si>
    <t>ADEGUAMENTO SISMICO E DEGLI IMPIANTI DEL PLESSO SCOLASTICO G. ORSI</t>
  </si>
  <si>
    <t>Intervento di adeguamento sismico e miglioramento dell'efficienza energetica della Scuola Media L. da Vinci sita alla Via Starza San Marcellino (CE)</t>
  </si>
  <si>
    <t>Cava Dè Tirreni</t>
  </si>
  <si>
    <t>lavori di adeguamento sismico,impiantistico e di efficientamento energetico all'Istituto Comprendivo Giovanni XXIII ( già Istituto Pisapia) sito alla Piazza Arturo Adinolfi in loc. Passiano."</t>
  </si>
  <si>
    <t>Galluccio</t>
  </si>
  <si>
    <t>ADEGUAMENTO SISMICO MEDIANTE DEMOLIZIONE E RICOSTRUZIONE SCUOLA MEDIA DI SAN CLEMENTE</t>
  </si>
  <si>
    <t>Moio Della Civitella</t>
  </si>
  <si>
    <t>065 069 0341</t>
  </si>
  <si>
    <t>Lavori di sostituzione edilizia con demolizione e ricostruzione in situ dell'edificio scolastico</t>
  </si>
  <si>
    <t>morcone</t>
  </si>
  <si>
    <t>bn</t>
  </si>
  <si>
    <t xml:space="preserve">Lavori di adeguamento sismico dell'edificio scuola media dell'I.C. "E. De FILIPPO" - II Lotto Funzionale-PALESTRA </t>
  </si>
  <si>
    <t>LAVORI DI EFFICIENTAMENTO ENERGETICO E ADEGUAMENTO SISMICO DELLA SCUOLA DELL'INFANZIA I.C. "RITA LEVI MONTALCINI"</t>
  </si>
  <si>
    <t>Flumeri</t>
  </si>
  <si>
    <t>LAVORI DI RISTRUTTURAZIONE CON ADEGUAMENTO SISMICO ED ALLE NORME DI SICUREZZA DELL'EDIFICIO SCOLASTICO SCUOLA ELEMENTARE</t>
  </si>
  <si>
    <t>Campolattaro</t>
  </si>
  <si>
    <t xml:space="preserve">LAVORI DI COMPLETAMENTO ED ADEGUAMENTO ALLA NORMATIVA VIGENTE DELLA PALESTRA POLIVALENTE AD USO SCOLASTICO </t>
  </si>
  <si>
    <t>Tocco Caudio</t>
  </si>
  <si>
    <t>Intervento di messa in sicurezza e riqualificazione dell'edificio scolastico "La Riola"</t>
  </si>
  <si>
    <t>Paduli</t>
  </si>
  <si>
    <t>Ristrutturazione, adeguamento sismico ed efficientamento energetico della scuola dell'infanzia</t>
  </si>
  <si>
    <t>Carinaro</t>
  </si>
  <si>
    <t>RIQUALIFICAZIONE DELL'EDIFICIO SCOLASTICO S.G. BOSCO, SITO IN VIA TASSO</t>
  </si>
  <si>
    <t>Teggiano</t>
  </si>
  <si>
    <t>MESSA IN SICUREZZA, ADEGUAMENTO SISMICO, EFFICIENTAMENTO ENERGETICO, MIGLIORAMENTO FUNZIONALE ED ABBATTIMENTO DELLE BARRIERE ARCHITETTONICHE SCUOLA MEDIA CON ACCORPAMENTO SCUOLA ELEMENTARE E MATERNA CENTRO STORICO</t>
  </si>
  <si>
    <t>Vallo Della Lucania</t>
  </si>
  <si>
    <t>LAVORI DI ADEGUAMENTO ANTISISMICO DELLA SCUOLA DELLA INFANZIA " G. RODARI"</t>
  </si>
  <si>
    <t xml:space="preserve">INTERVENTO DI DEMOLIZIONE E RICOSTRUZIONE DEI PLESSI SCOLASTICI DELLA SCUOLA ELEMENTARE SITA A CORSO ITALIA SAN MARCELLINO (CE) palestra </t>
  </si>
  <si>
    <t>Pignataro Maggiore</t>
  </si>
  <si>
    <t>INTERVENTI DI MESSA IN SICUREZZA E RIQUALIFICAZIONE DELL'EDIFICIO SCOLASTICO SCUOLA PRIMARIA BOSCO</t>
  </si>
  <si>
    <t>Lavori di adeguamento sismico ed efficientamento energetico della scuola dell'infanzia e primaria "A. DI MEO" - Viale Rimembranza</t>
  </si>
  <si>
    <t>Curti</t>
  </si>
  <si>
    <t>0 610320135</t>
  </si>
  <si>
    <t>MESSA IN SICUREZZA E ADEGUAMENTO FUNZIONALE DEL PLESSO SCOLASTICO SEDE DELLA SCUOLA SECONDARIA (MEDIA) "G. MAMELI" SITA ALLA VIA DANTE N° 100, MEDIANTE INTERVENTI DI SOSTITUZIONE EDILIZIA CON DEMOLIZIONE E RICOSTRUZIONE</t>
  </si>
  <si>
    <t>San Prisco</t>
  </si>
  <si>
    <t>SOSTITUZIONE EDILIZIA DELLA STRUTTURA SCOLASTICA ELEMENTARE DI VIA VERDI</t>
  </si>
  <si>
    <t>INTERVENTI DI MESSA IN SICUREZZA E RIQUALIFICAZIONE DELL'EDIFICIO SCOLASTICO SECONDARIO DI I GRADO "L. MARTONE" ADEGUAMENTO SISMICO RELATIVI AI PIANI ANNUALI 2018-2020 DD N° 620 DEL 04-06-2018</t>
  </si>
  <si>
    <t>Torrecuso</t>
  </si>
  <si>
    <t>RIQUALIFICAZIONE E RIFUNZIONALIZZAZIONE DELL'EX ASILO NIDO IN LOCALITA' COLLEPIANO FESR PON 2014 - 2020</t>
  </si>
  <si>
    <t>0610871752  - '0610871752</t>
  </si>
  <si>
    <t>SCUOLA PRIMARIA (ELEMENTARE) DANTE ALIGHIERI, MESSA IN SICUREZZA E ADEGUAMENTO FUNZIONALE MEDIANTE INTERVENTI DI SOSTITUZIONE EDILIZIA, CON DEMOLIZIONE E RICOSTRUZIONE IN SITU, EDIFICIO CORPO "B" (AULE) E INTERVENTI DI MIGLIORAMENTO SISMICO DEL CORPO "A"</t>
  </si>
  <si>
    <t>San Cipriano D'Aversa</t>
  </si>
  <si>
    <t>Lavori di adeguamento sismico, impiantistico ed alle norme di sicurezza, superamento delle barriere architettoniche, riqualificazione funzionale delle aree interne ed esterne, interventi di efficientamento energetico della scuola elementare di Via Starza</t>
  </si>
  <si>
    <t>Colle Sannita</t>
  </si>
  <si>
    <t xml:space="preserve">Progetto di adeguamento sismico della scuola elementare " Principe di Napoli con abbattimento e ricostruzione parziale </t>
  </si>
  <si>
    <t>Palma Campania</t>
  </si>
  <si>
    <t>Intervento di ristrutturazione edilizia dell'edificio scolastico comunale di Via Municipio Sede Principale dell'I.C. "A. DE CURTIS"</t>
  </si>
  <si>
    <t>Manocalzati</t>
  </si>
  <si>
    <t>MESSA IN SICUREZZA SISMICA E RIQUALIFICAZIONE DELL'EDIFICIO SCOLASTICO SCUOLA PRIMARIA A. MAFFEI - ISTITUTO COMPRENSIVO D.L. MILANI I LOTTO FUNZIONALE</t>
  </si>
  <si>
    <t>Lavori di restauro e miglioramento sismico "SCUOLA MATERNA GUERRAZZI"</t>
  </si>
  <si>
    <t xml:space="preserve">Benevento </t>
  </si>
  <si>
    <t>Pontecagnano Faiano</t>
  </si>
  <si>
    <t>6 5 0 9 9 1 2 3 7</t>
  </si>
  <si>
    <t>ADEGUAMENTO DELL'EDIFICIO ESISTENTE ADIBITO A SCUOLE ELEMENTARI E MEDIE - ADEGUAMENTO SISMICO, IMPIANTISTICO, ENERGETICO E FUNZIONALE DELL'EDIFICIO ESISTENTE ADIBITO A SCUOLE ELEMENTARI E MEDIE</t>
  </si>
  <si>
    <t>Mignano Montelungo</t>
  </si>
  <si>
    <t>“SCUOLA MEDIA G. CEDERLE - LAVORI DI ADEGUAMENTO SISMICO, FUNZIONALE ED EFFICIENTAMENTO ENERGETICO CON RIQUALIFICAZIONE URBANA DELLE AREE INTERESSATE”</t>
  </si>
  <si>
    <t xml:space="preserve">Arienzo </t>
  </si>
  <si>
    <t>Delocalizzazione del plesso della scuola dell'infanzia "Parco Europa" e dei plessi "San Filippo Neri" e "N.Valletta" con la realizzazione del nuovo polo scolastico alla località “SS. Maria Maddalena” -stralcio edificio miglioramento attrattiva scolastica- Palestra</t>
  </si>
  <si>
    <t>Pietrelcina</t>
  </si>
  <si>
    <t>Adeguamento sismico scuola elementare Padre Pio</t>
  </si>
  <si>
    <t xml:space="preserve">San Leucio Del Sannio </t>
  </si>
  <si>
    <t>REALIZZAZIONE DELLA NUOVA PALESTRA DELL'ISTITUTO COMPRENSIVO STATALE L. SETTEMBRINI DI SAN LEUCIO DEL SANNIO (BN) MEDIANTE INTERVENTO DI SOSTITUZIONE EDILIZIA CON DEMOLIZIONE DELL'ESISTENTE</t>
  </si>
  <si>
    <t>Intervento di sostituzione edilizia, con demolizione e ricostruzione in situ dell'edificio scolastico comunale di San Nicola facente parte dell'I.C. "V RUSSO"</t>
  </si>
  <si>
    <t>Vitulazio</t>
  </si>
  <si>
    <t>Lavori di demolizione e ricostruzione della scuola media statale B. CROCE sita alla Viale Dante, 29</t>
  </si>
  <si>
    <t>Vallata</t>
  </si>
  <si>
    <t>LAVORI DI ADEGUAMENTO SISMICO, SICUREZZA ANTINCENDIO, EFFICIENTAMENTO ENERGETICO E RIQUALIFICAZIONE</t>
  </si>
  <si>
    <t>LAVORI DI RISTRUTTURAZIONE DELLA SCUOLA MATERNA DI PIAZZA D. PICA, MEDIANTE ADEGUAMENTO SISMICO, IMPIANTISTICO, ANTINCENDIO, IGIENICO FUNZIONALE ED EFFICIENTAMENTO ENERGETICO</t>
  </si>
  <si>
    <t>San Valentino Torio</t>
  </si>
  <si>
    <t>Sostituzione edilizia scuola DON LORENZO MILANI mediante abbattimento e nuova costruzione</t>
  </si>
  <si>
    <t>Lavori di ristrutturazione e adeguamento strutturale dell'edificio scuola media di 1° grado F. SOLIMENE</t>
  </si>
  <si>
    <t>Lavori di ristrutturazione edilizia della scuola elementare Via Manfredi</t>
  </si>
  <si>
    <t>Cervino</t>
  </si>
  <si>
    <t>61028 1094</t>
  </si>
  <si>
    <t>INTERVENTI DI ADEGUAMENTO SISMICO DEGLI IMPIANTI TECNOLOGICI ED EFFICIENTAMENTO ENERGETICO DELLA SCOLA MEDIA DI CERVINO "E. FERMI" FINALIZZATI A RAGGIUNGERE LA PIENA AGIBILITA' E FUNZIONALITA'</t>
  </si>
  <si>
    <t>Frattaminore</t>
  </si>
  <si>
    <t>INTERVENTO DI RIQUALIFICAZIONE, ADEGUAMENTO SISMICO ED EFFICIENTAMENTO ENERGETICO DELL'ISTITUTO C. COLOMBO DI VIA MANZONI</t>
  </si>
  <si>
    <t>Cercola</t>
  </si>
  <si>
    <t>LAVORI DI MESSA IN SICUREZZA, RISTRUTTURAZIONE, MANUTENZIONE STRAORDINARIA ED EFFICIENTAMENTO ENERGETICO DELL'I.C. CARAVITA</t>
  </si>
  <si>
    <t>Chiusano San Domenico</t>
  </si>
  <si>
    <t xml:space="preserve">COMPLETAMENTO E RISTRUTTURAZIONE EDILIZIA ISTITUTO COMPRENSIVO G. TETINDO </t>
  </si>
  <si>
    <t>Castel Campagnano</t>
  </si>
  <si>
    <t xml:space="preserve">COSTRUZIONE DI UNA PALESTRA SITA ALLA 1° TRAVERSA DI VIA XIV OTTOBRE PREVIA DEMOLIZIONE DELL'EDFICIO SCOLASTICO ESISTENTE </t>
  </si>
  <si>
    <t>Candida</t>
  </si>
  <si>
    <t>0 640161409</t>
  </si>
  <si>
    <t>INTERVENTO DI ABBATTIMENTO E RICOSTRUZIONE DELLA PALESTRA DELLA SCUOLA PRIMARIA, SECONDARIA E INFANZIA CODICE MECC AVEE843027</t>
  </si>
  <si>
    <t>*0651540152</t>
  </si>
  <si>
    <t>LAVORI DI DEMOLIZIONE E RICOSTRUZIONE DELL'EDIFICIO SCOLASTICO DENOMINATO "MARTIRI DE MATTIA" APPARTENENTE ALLA SCUOLA SECONDARIA DI PRIMO GRADO DELL'I.C. "VALLO DELLA LUCANIA - NOVI VELIA", SITO IN VIA O. DE MARSILIO</t>
  </si>
  <si>
    <t>Intervento di adeguamento sismico del Plesso Scolastico della Scuola Elementare sita alla Via Lazio San Marcellino (CE)</t>
  </si>
  <si>
    <t>Sant'Angelo D'Alife</t>
  </si>
  <si>
    <t>DEMOLIZIONE E RICOSTRUZIONE CON ADEGUAMENTO SISMICO E IGIENICO FUNZIONALE</t>
  </si>
  <si>
    <t>DEMOLIZIONE E RICOSTRUZIONE DELLA PALESTRA DELL'ISTITUTO COMPRENSIVO SCUOLA MEDIA LUIGI VANVITELI</t>
  </si>
  <si>
    <t>Cetara</t>
  </si>
  <si>
    <t>lavori di adeguamento sismico e funzionale  della scuola di Cetara (SA)</t>
  </si>
  <si>
    <t>LAVORI DI RICOSTRUZIONE DELLA SCUOLA ELEMENTARE PLESSO GINESTRA</t>
  </si>
  <si>
    <t xml:space="preserve">LAVORI DI MESSA IN SICUREZZA, RISTRUTTURAZIONE, MANUTENZIONE STRAORDINARIA ED EFFICIENTAMENTO ENERGETICO DELL'I.C. CARAVITA- AUDITORIUM </t>
  </si>
  <si>
    <t>Parete</t>
  </si>
  <si>
    <t>LAVORI DI ADEGUAMENTO SISMICO E RIFUNZIONALIZZAZIONE DELL'ISTITUTO COMPRENSIVO BASILE - DON MILANI SEDE VIA CAVOUR</t>
  </si>
  <si>
    <t>*0651540510</t>
  </si>
  <si>
    <t>LAVORI DI DEMOLIZIONE E RICOSTRUZIONE DELL'EDIFICIO OSPITANTE LA SCUOLA SECONDARIA DI I GRADO "ANDREA TORRE" E L'ISTITUTO DI ISTRUZIONE SUPERIORE "PARMENIDE"</t>
  </si>
  <si>
    <t>Roccadaspide</t>
  </si>
  <si>
    <t xml:space="preserve">   _ 065106178</t>
  </si>
  <si>
    <t>EFFICIENTAMENTO ENERGETICO, MESSA IN SICUREZZA E ADEGUAMENTO IMPIANTI TECNOLOGICI, RELATIVO ALL'EDIFICIO SCOLASTICO UBICATO ALLA LOCALITA' DOGLIE</t>
  </si>
  <si>
    <t>Macerata Campania</t>
  </si>
  <si>
    <t>LAVORI DI ADEGUAMENTO SISMICO, MESSA A NORMA DEGLI IMPIANTI E RIQUALIFICAZIONE ENERGETICA DELL'EDIFICIO SCOLASTICO, DI PROPRIETA' COMUNALE SCUOLA PRIMARIA - LEONARDO DA VINCI SITA IN VIA ALBANA N. 51</t>
  </si>
  <si>
    <t>Guardia Sanframondi</t>
  </si>
  <si>
    <t>ADEGUAMENTO SISMICO E IMPIANTISTICO DI EFFICIENTAMENTO ENERGETICO E DI MIGLIORAMENTO DELL' ATTRATTIVITA' DELL'EDIFICIO SCOLASTICO - ISTITUTO  COMPRENSIVO A. DE BLASIO</t>
  </si>
  <si>
    <t>Lustra</t>
  </si>
  <si>
    <t>0650641727*</t>
  </si>
  <si>
    <t>Progetto di messa in sicurezza ed efficientamento energetico dell'edificio scolastico "INVERSO" di Corticelle - "Ristrutturazione edilizia mediante demolizione, ricostruzione ed ampliamento"</t>
  </si>
  <si>
    <t>Saviano</t>
  </si>
  <si>
    <t>PROGETTO DI ADEGUAMENTO SISMICO IMPIANTISTICO ED EFFICIENTAMENTO ENERGETICO DELL'EDIFICIO PUBBLICO ADIBITO AD USO SCOLASTICO "MARIA DI PIEMONTE"</t>
  </si>
  <si>
    <t>LAVORI DI ADEGUAMENTO SISMICO E RIQUALIFICAZIONE ENERGETICA DEL PLESSO SCOLASTICO "F. DE SANCTIS"</t>
  </si>
  <si>
    <t>LAVORI DI ADEGUAMENTO STRUTTURALI E FUNZIONALI - SCUOLA PIROZZA</t>
  </si>
  <si>
    <t>Bucciano</t>
  </si>
  <si>
    <t>LAVORI DI RISTRUTTURAZIONE EDILIZIA DELL'ISTITUTO COMPRENSIVO "F. DE SANCTIS"</t>
  </si>
  <si>
    <t>Lavori di adeguamento sismico e ristrutturazione edilizia del plesso scolastico Guglielmo Marconi</t>
  </si>
  <si>
    <t>ADEGUAMENTO ED EFFICIENTAMENTO ENERGETICO EDIFICIO SCOLASTICO MONTESANO SULLA MARCELLANA CAPOLUOGO (SECONDARIA)</t>
  </si>
  <si>
    <t>RECUPERO ARCHITETTONICO , IMPIANTISTICO E STATICO DEI CORPI OTTOCENTESCHI DELLA SCUOLA MEDIA STATALE P.GIANNONE</t>
  </si>
  <si>
    <t>LAVORI DI ADEGUAMENTO STRUTTURALE E FUNZIONALE - SCUOLA PIROZZA</t>
  </si>
  <si>
    <t>0 610320139</t>
  </si>
  <si>
    <t>SCUOLA PRIMARIA (ELEMENTARE) DANTE ALIGHIERI, MESSA IN SICUREZZA E ADEGUAMENTO FUNZIONALE MEDIANTE INTERVENTI DI SOSTITUZIONE EDILIZIA, CON DEMOLIZIONE E RICOSTRUZIONE IN SITU, EDIFICIO CORPO "C" (PALESTRA) VIA DANTE 40/42</t>
  </si>
  <si>
    <t>Ogliastro Cilento</t>
  </si>
  <si>
    <t>Lavori di adeguamento sismico e messa in sicurezza della scuola primaria in Via S. Leonardo nel Comune di Ogliastro Cilento (SA)</t>
  </si>
  <si>
    <t>Giffoni Valle Piana</t>
  </si>
  <si>
    <t>INTERVENTI DI MESSA IN SICUREZZA ADEGUAMENTO SISMICO ED IMPIANTISTICO EFFICIENTAMENTO ENERGETICO E POTENZIAMENTO AREE INTERNE ED ESTERNE</t>
  </si>
  <si>
    <t>Angri</t>
  </si>
  <si>
    <t>INTERVENTI DI MESSA IN SICUREZZA E RIQUALIFICAZIONE DELLA SCUOLA MEDIA GALVANI</t>
  </si>
  <si>
    <t>Sant'Arpino</t>
  </si>
  <si>
    <t>Lavori di adeguamento sismico, impiantistico ed interventi di miglioramento dell'accessibilità efficientamento energetico ed attrattività degli ambienti scolastici</t>
  </si>
  <si>
    <t>Boscotrecase</t>
  </si>
  <si>
    <t>Realizzazione di impianti per la produzione di energia rinnovabile ed interventi di efficientamento energetico ed adeguamento sismico a servizio della scuola elementare e materna I.C. 1C Prisco di Via Annunziatella</t>
  </si>
  <si>
    <t>AMPLIAMENTO EDIFICIO SCOLASTICO SITO IN VIA XIV OTTOBRE</t>
  </si>
  <si>
    <t>Gioia Sannitica</t>
  </si>
  <si>
    <t>Intervento di messa in sicurezza e riqualificazione dell'edificio pubblico adibito ad uso scolastico - Scuola Materna ed Elementare Loc. Bagno</t>
  </si>
  <si>
    <t>INTERVENTO DI RIQUALIFICAZIONE AMBIENTALE, RECUPERO DI MANUFATTI FATISCENTI ED AMPLIAMENTO DEL PLESSO SCOLASTICO "GIOVANNI RODARI" - REALIZZAZIONE DI NUOVA PALESTRA</t>
  </si>
  <si>
    <t>LAVORI DI ADEGUAMENTO ANTISISMICO ED EFFICIENTAMENTO DELL'EDIFICIO SEDE DELLA SCUOLA MEDIA E . COCCHIA</t>
  </si>
  <si>
    <t>Francolise</t>
  </si>
  <si>
    <t>LAVORI PER LA MESSA IN SICUREZZA SISMICA DELL'EDIFICIO SCOLASTICO F. DEL GIACOMO DI FRANCOLISE CAPOLUOGO</t>
  </si>
  <si>
    <t>ABBATTIMENTO  E RICOSTRUZIONE DI UNA PALESTRA PER LA SCUOLA MEDIA P. GIANNONE</t>
  </si>
  <si>
    <t>LAVORI DI ADEGUAMENTO ANTISISMICO ED EFFICIENTAMENTO DELL'EDIFICIO DELLA SCUOLA ELEMENTARE E MATERNA BORGO FERROVIA - CORPO PRINCIPALE</t>
  </si>
  <si>
    <t>Massa Lubrense</t>
  </si>
  <si>
    <t>LAVORI DI ADEGUAMENTO DELL'EDIFICIO SCOLASTICO ELEMENTARE DI SANT'AGATA IN MASSA LUBRENSE NAPOLI - III STRALCIO</t>
  </si>
  <si>
    <t>Morcone</t>
  </si>
  <si>
    <t>Lavori di completamento del miglioramento sismico della scuola elementare principe di Napoli</t>
  </si>
  <si>
    <t>Ponte</t>
  </si>
  <si>
    <t>REALIZZAZIONE DEL NUOVO POLO SCOLASTICO UNICO</t>
  </si>
  <si>
    <t>Lavori per l'adeguamento sismico, l'efficientamento energetico e per il miglioramento dell'attrattività delle aree interne ed esterne della Scuola Materna dei Fiori</t>
  </si>
  <si>
    <t>Nuovo polo della scuola primaria plesso "G. GARIBALDI" dell'I.C. "V. LAURENZA"</t>
  </si>
  <si>
    <t>Moschiano</t>
  </si>
  <si>
    <t>REALIZZAZIONE DI IMPIANTI PER LA PRODUZIONE DI ENERGIA RINNOVABILE E INTERVENTI DI EFFICIENTAMENTO ENERGETICO ED ADEGUAMENTO SISMICO A SERVIZIO DELLA SCUOLA MATERNA I.C.  B. CROCE DI VIA C. COLOMBO N.9</t>
  </si>
  <si>
    <t>Lettere</t>
  </si>
  <si>
    <t>LAVORI PER ADEGUAMENTO SISMICO L'EFFICIENTAMENTO ENERGETICO E PER IL MIGLIORAMENTO DELL'ATTRATTIVITA' DELLE AREE INTERNE ED ESTERNE DELLA SCUOLA MEDIA IC SILVIO PELLICO</t>
  </si>
  <si>
    <t>Molinara</t>
  </si>
  <si>
    <t>Lavori di riqualificazione del complesso scolastico capoluogo</t>
  </si>
  <si>
    <t>Lavori di ristrutturazione edilizia dell'edificio adibito a scuola secondaria di primo grado Massimo D'Azeglio alla Via Turistica del Lago del Comune di Telese Terme</t>
  </si>
  <si>
    <t>Trentinara</t>
  </si>
  <si>
    <t>AMPLIAMENTO CON ADEGUAMENTO SISMICO, ADEGUAMENTO FUNZIONALE, EFFICIENTAMENTO ENERGETICO ED IMPIANTOSTICO, OPERE DI ADEGUAMENTO ANTINCENDIO E SISTEMAZIONE DELL'EDIFICIO SCOLASTICO ALDO MORO</t>
  </si>
  <si>
    <t>Montecorvino Rovella</t>
  </si>
  <si>
    <t>ADEGUAMENTO SISMICO E ALLE NORME ENERGETICHE DELLA SCUOLA "MARIA PIA DI SAVOIA" DEL COMUNE DI MONTECORVINO ROVELLA</t>
  </si>
  <si>
    <t xml:space="preserve">DEMOLIZIONE E RICOSTRUZIONE DELL'EDIFICIO SCOLASTICO - SCUOLA INFANZIA BAGNARA </t>
  </si>
  <si>
    <t>Alife</t>
  </si>
  <si>
    <t>Ristrutturazione dell'edificio mediante la demolizione e la conseguente ricostruzione in situ (scuola elementare "PAOLO FARINA" in Alife Centro)</t>
  </si>
  <si>
    <t>Montefalcone Di Val Fortore</t>
  </si>
  <si>
    <t>Adeguamento e messa in sicurezza dell'immobile sito in Via Fortore destinato a Istituto Comprensivo Statale, Scuola dell'infanzia, Elementare e Medie - Completamento</t>
  </si>
  <si>
    <t>Campagna</t>
  </si>
  <si>
    <t>LAVORI DI REALIZZAZIONE DI UNA PALESTRA E DI UN'AREA ATTREZZATA ALL'ESTERNO DELLA SAGOMA ESISTENTE DELL'ISTITUTO COMPRENSIVO "G.PALATUCCI"</t>
  </si>
  <si>
    <t>LAVORI DI ADEGUAMENTO SISMICO E DI EFFICIENTAMENTO ENERGETICO DELL'IAC SAN PRISCO "PLESSO PADRE L. MONACO"</t>
  </si>
  <si>
    <t>Torre Annunziata</t>
  </si>
  <si>
    <t>RISTRUTTURAZIONE ED ADEGUAMENTO ANTISISMICO DELL'EDIFICIO SCOLASTICO DI VIA TAGLIAMONTE SEDE CENTRALE DEL II CIRCOLO GIANCARLO SIANI</t>
  </si>
  <si>
    <t>RISTRUTTURAZIONE ED ADEGUAMENTO ANTISISMICO DELL'EDIFICIO SCOLASTICO DI VIA CAVOUR SEDE CENTRALE DELL'ISTITUTO COMPRENSIVO LEOPARDI</t>
  </si>
  <si>
    <t>Gragnano</t>
  </si>
  <si>
    <t>Interventi di adeguamento sismico, abbattimento barriere architettoniche, adeguamento impianti II° Circolo Didattico - Centrale Plesso Via Vittorio Veneto</t>
  </si>
  <si>
    <t>Pietramelara</t>
  </si>
  <si>
    <t>RIQUALIFICAZIONE DEGLI EDIFICI SCOLASTICI, L'EFFICIENTAMENTO ENERGETICO, ADEGUAMENTO SISMICO E DELLE NORME DI SICUREZZA DELLA SCUOLA MATERNA COMUNALE "DON PASQUALE IZZO"</t>
  </si>
  <si>
    <t xml:space="preserve">RICOSTRUZIONE DELL'EDIFICIO SCOLASTICO SCUOLA PRIMARIA DI SANT'AGATA IRPINA PER L'ADEGUAMENTO ALLA NORMATIVA SISMICA VIGENTE- palestra </t>
  </si>
  <si>
    <t>Nocera Inferiore</t>
  </si>
  <si>
    <t>PROGETTO DEFINITIVO ED ESECUTIVO PER IL MIGLIORAMENTO/ADEGUAMENTO SISMICO SCUOLA VIA GRAMSCI</t>
  </si>
  <si>
    <t>Rocca D'Evandro</t>
  </si>
  <si>
    <t>LAVORI DI ADEGUAMENTO ALLE NORME IN MATERIA DI GIENE E SICUREZZA DEL PLESSO ETTORE FIERAMOSCA SITO ALLA VIA BICIO MORTOLA - 1° LOTTO</t>
  </si>
  <si>
    <t>Montano Antilia</t>
  </si>
  <si>
    <t>Demolizione e ricostruzione scuola dell'infanzia alla Frazione ABATEMARCO - Via Chiesa</t>
  </si>
  <si>
    <t>Magliano Vetere</t>
  </si>
  <si>
    <t>INTERVENTI DI ADEGUAMENTO SISMICO ED EFFICIENTAMENTO ENERGETICO DELL'EDIFICIO COMUNALE DESTINATO A SCUOLA DELL'INFANZIA E PRIMARIA SITO IN VIA ANNUNZIATA LOCALITA' MAGLIANO NUOVO</t>
  </si>
  <si>
    <t>Agerola</t>
  </si>
  <si>
    <t>Adeguamento alle norme di prevenzione incendi, sicurezza e funzionale dell'edificio scolastico elementare e materna della frazione Pianillo 1° Lotto funzionale</t>
  </si>
  <si>
    <t>Puglianello</t>
  </si>
  <si>
    <t>LAVORI DI ADEGUAMENTO SISMICO ED IMPIANTISTICO, EFFICIENTAMENTO ENERGETICO, RIQUALIFICAZIONE E POTENZIAMENTO DELLE AREE INTERNE ED ESTERNE, SUPERAMENTO DELLE BARRIERE ARCHITETTONICHE DELLA SCUOLA MATERNA SITA IN VIA PARIBELLA</t>
  </si>
  <si>
    <t>Lavori di adeguamento sismico dell'edificio scuola media dell'I.C. "E. De FILIPPO" - II Lotto Funzionale</t>
  </si>
  <si>
    <t>ADEGUAMENTO SISMICO DELLA PALESTRA ANNESSA ALLA SCUOLA PRIMARIA ISTITUTO COMPRENSIVO AIROLA</t>
  </si>
  <si>
    <t xml:space="preserve">Ristrutturazione e adeguamento antisismico dell'edificio scolastico di Via Tagliamonte sede della scuola secondaria Giovanni Pascoli </t>
  </si>
  <si>
    <t>Adeguamento sismico e ristrutturazione edilizia dell'asilo di via Parallela</t>
  </si>
  <si>
    <t>INTERVENTI DI MESSA IN SICUREZZA ADEGUAMENTO MIGLIORATIVO SISMICO ED IMPIANTISTICO</t>
  </si>
  <si>
    <t>LAVORI DI AMPLIAMENTO E RISTRUTTURAZIONE DEL PLESSO SCOLASTICO DI CARTAROMANA "O. BUONOCORE - STRALCIO FUNZIONALE</t>
  </si>
  <si>
    <t>Morra De Sanctis</t>
  </si>
  <si>
    <t>Lavori di ristrutturazione ed adeguamento impiantistico dell'edificio scolastico comunale ALDO MORO</t>
  </si>
  <si>
    <t>Montecalvo Irpino</t>
  </si>
  <si>
    <t>LAVORI DI MESSA IN SICUREZZA E RIQUALIFICAZIONE SCUOLA PRIMARIA E PALESTRA</t>
  </si>
  <si>
    <t>Lavori di adeguamento sismico, l'efficientamento energetico e per il miglioramento dell'attrattività delle aree interne ed esterne della Scuola Elementare Plesso "Scalo"</t>
  </si>
  <si>
    <t>Lavori di ristrutturazione edilizia della palestra della scuola secondaria di primo grado Massimo D'Azeglio alla Via Turistica del Lago del Comune di Telese Terme</t>
  </si>
  <si>
    <t xml:space="preserve">Sant'Egidio del Monte Albino  </t>
  </si>
  <si>
    <t xml:space="preserve">miglioramento sismico e efficientamento energetico del plesso scolastico di proprietà comunale di Via Coscioni  località San Lorenzo </t>
  </si>
  <si>
    <t>LAVORI DI ADEGUAMENTO SISMICO DEL PLESSO SCOLASTICO DI VIA SAN GIACOMO</t>
  </si>
  <si>
    <t>Bellizzi</t>
  </si>
  <si>
    <t>LAVORI DI ADEGUAMENTO SISMO-STRUTTURALE DELLA SCUOLA ELEMENTARE G. RODARI</t>
  </si>
  <si>
    <t>INTERVENTO DI ADEGUAMENTO SISMICO - SCUOLA SECONDARIA DI 1° GRADO FUCINI - RONCALLI - PLESSO FUCINI DI VIA QUARANTOLA_INTERVENTI DI ABBATTIMENTO BARRIERE ARCHITETTONICHE, ADEGUAMENTO IMPIANTI SCUOLA SECONDARIA DI 1° GRADO FUCINI - RONCALLI - APPROVAZIONE PROGETTO DEFINITIVO 2° STRALCIO PLESSO FUCINI</t>
  </si>
  <si>
    <t>Melizzano</t>
  </si>
  <si>
    <t xml:space="preserve">ADEGUAMENTO SISMICO PALESTRA DELLA SCUOLA LUIGI DE SIMONE </t>
  </si>
  <si>
    <t>Ospedaletto D'Alpinolo</t>
  </si>
  <si>
    <t>PROGETTO DI COSTRUZIONE PALESTRA COMUNALE A SERVIZIO DEL PLESSO SCOLASTICO IN VIA CIRCUMVALLAZIONE</t>
  </si>
  <si>
    <t xml:space="preserve">MESSA IN SICUREZZA SISMICA ED EFFICIENTAMENTO ENERGETICO DEL PLESSO SCUOLA PRIMARIA "DIREZIONE DIDATTICA LORENZINI" SITA IN VIA GIAQUINTO CASOLLA </t>
  </si>
  <si>
    <t xml:space="preserve">ADEGUAMENTO SISMICO E ALLE NORME ENERGETICHE DELLA SCUOLA "MARIA PIA DI SAVOIA" DEL COMUNE DI MONTECORVINO ROVELLA-PALESTRA </t>
  </si>
  <si>
    <t>Messa in sicurezza sismica ed efficientamento energetico del plesso "Gen. Pollio" Scuola primaria ed infanzia sito in Viale Lincoln 2° Tratto a San Benedetto</t>
  </si>
  <si>
    <t>Rocchetta E Croce</t>
  </si>
  <si>
    <t>LAVORI DI RISTRUTTURAZIONE CON DEMOLIZIONE E RICOSTRUZIONE DELL'EDIFICIO SCOLASTICO "MARIA SOLDO" SITO ALLA FRAZIONE VAL D'ASSANO</t>
  </si>
  <si>
    <t>Piano Di Sorrento</t>
  </si>
  <si>
    <t>Lavori di sistemazione campo sportivo esterno della scuola "M. MASSA"</t>
  </si>
  <si>
    <t>Interventi di adeguamento sismico, abbattimento barriere architettoniche, adeguamento impianti scuola secondaria di I° grado Fucini - Roncalli</t>
  </si>
  <si>
    <t>Cesinali</t>
  </si>
  <si>
    <t>Lavori di ricostruzione scuola secondaria di primo grado Enrico Cocchia</t>
  </si>
  <si>
    <t>61028 1095</t>
  </si>
  <si>
    <t>RISTRUTTURAZIONE ED ADEGUAMENTO ANTISISMICO DELL'EDIFICIO SCOLASTICO DI VIA ISONZO DELL'ISTITUTO COMPRENSIVO PARINI ROVIGLIANO</t>
  </si>
  <si>
    <t>Villaricca</t>
  </si>
  <si>
    <t>LAVORI DI ADEGUAMENTO SISMICO DELL'ISTITUTO COMPRENSIVO GIANCARLO SIANI - PLESSO DI VIA SIANI</t>
  </si>
  <si>
    <t xml:space="preserve">LAVORI DI MESSA IN SICUREZZA, RISTRUTTURAZIONE, MANUTENZIONE STRAORDINARIA ED EFFICIENTAMENTO ENERGETICO DELL'I.C. CARAVITA- palestra </t>
  </si>
  <si>
    <t xml:space="preserve">Torre Annunziata </t>
  </si>
  <si>
    <t>RISTRUTTURAZIONE ED ADEGUAMENTO ANTISISMICODELL'EDIFICIO SCOLASTICO DI VIA GAMBARDELLA SEDE DELL'ISTITUTO COMPRENSIVO VITTORIO ALFIERI</t>
  </si>
  <si>
    <t>Nuovo polo della scuola secondaria di 1° grado I.C. "V. LAURENZA" - 2° stralcio</t>
  </si>
  <si>
    <t>INTERVENTI DI ADEGUAMENTO SISMICO, DEGLI IMPIANTI TECNOLOGICI ED EFFICIENTAMENTO ENERGETICO DELLA SCUOLA ELEMENTARE DI CERVINO "VITO VIGLIOTTI" FINALIZZATI A RAGGIUNGERE LA PIENA AGIBILITA' E FUNZIONALITA' DELL'EDIFICIO.</t>
  </si>
  <si>
    <t>Aversa</t>
  </si>
  <si>
    <t>Interventi di messa in sicurezza e riqualificazione dell'edificio adibito ad uso scolastico denominato "ISTITUTO COMPRENSIVO STATALE G. PARENTE - SCUOLA MEDIA - AVERSA (CE)"</t>
  </si>
  <si>
    <t>Ruviano</t>
  </si>
  <si>
    <t>Lavori di adeguamento sismico e funzionale della palestra scolastica</t>
  </si>
  <si>
    <t>620010735; 620010736; 620010737</t>
  </si>
  <si>
    <t>ADEGUAMENTO SISMICO DELLA SCUOLA PRIMARIA ISTITUTO COMPRENSIVO PADRE PIO AIROLA</t>
  </si>
  <si>
    <t>Castel San Giorgio</t>
  </si>
  <si>
    <t>Costruzione di un edificio scolastico per l'infanzia ad energia quasi zero (NZEB) alla frazione Castelluccio con dismissione di una locazione onerosa (art. 4, comma 2, lettera c dell'avviso di cui alla D.D. n. 620 del 04/06/2018) dell'importo totale pari ad € 1610642.22</t>
  </si>
  <si>
    <t>Paolisi</t>
  </si>
  <si>
    <t>COMPLETAMENTO DELLA REALIZZAZIONE DI UN PLESSO SCOLASTICO COMUNALE</t>
  </si>
  <si>
    <t>Calvi Risorta</t>
  </si>
  <si>
    <t>061073001  0610730002</t>
  </si>
  <si>
    <t>PROGETTO MESSA IN SICUREZZA E RIQUALIFICAZIONE DI EDIFICI SCOLASTICI NEL COMUNE DI CALVI RISORTA - PLESSO CALES</t>
  </si>
  <si>
    <t>Anacapri</t>
  </si>
  <si>
    <t>adeguamento sismico ed antincendio dell'istituto comprensivo GEMITO Scuola Secondaria di I° Grado V. Gemito</t>
  </si>
  <si>
    <t>Demolizione e ricostruzione scuola primaria alla frazione Massicelle - Via Ciardelle</t>
  </si>
  <si>
    <t>Gricignano D'Aversa</t>
  </si>
  <si>
    <t>LAVORI DI MESSA IN SICUREZZA E DI AMPLIAMENTO DELLA SCUOLA PER L'INFANZIA LORENZINI</t>
  </si>
  <si>
    <t>Forino</t>
  </si>
  <si>
    <t>Adeguamento sismico edificio scuola media "E. BOTTO PICELLA"</t>
  </si>
  <si>
    <t>SCUOLA MATERNA LOC. SERRONI</t>
  </si>
  <si>
    <t>Tramonti</t>
  </si>
  <si>
    <t>ADEGUAMENTO SISMICO ALLE NORME DI SICUREZZA DEL PLESSO SCOLASTICO PASCOLI</t>
  </si>
  <si>
    <t>Giungano</t>
  </si>
  <si>
    <t>INTERVENTO DI MESSA IN SICUREZZA E RIQUALIFICAZIONE DEGLI EDIFICI SCOLASTICI DI VIA GIORDANO BRUNO IN GIUNGANO</t>
  </si>
  <si>
    <t>LAVORI PER LA MESSA IN SICUREZZA SISMICA E FUNZIONALE DEL COMPLESSO SCOLASTICO (SCUOLA MEDIA - MATERNA - PALESTRA) "G. PASCOLI" FRAZIONE S. ANDREA DEL PIZZONE - INTERVENTO EDIFICIO "SCUOLA MEDIA"</t>
  </si>
  <si>
    <t>Realizzazione nuovo edificio scolastico comprensivo in località Botteghelle nel Comune di Agerola</t>
  </si>
  <si>
    <t>Dugenta</t>
  </si>
  <si>
    <t>Lavori di realizzazione di una palestra al servizio degli edifici scolastici comunali</t>
  </si>
  <si>
    <t xml:space="preserve">Falciano Del Massico </t>
  </si>
  <si>
    <t>06111011136 – CE011136</t>
  </si>
  <si>
    <t>LAVORI DI ADEGUAMENTO SISMICO, IMPIANTISTICO, ANTINCENDIO ED IGIENICO FUNZIONALE DEL COMPLESSO SCUOLA ELEMENTARE COMUNALE SITO ALLA VIA PONTICELLO</t>
  </si>
  <si>
    <t>Romagnano Al Monte</t>
  </si>
  <si>
    <t>Interventi di riqualificazione architettonica, messa in sicurezza ed efficientamento energetico della scuola di Romagnano al Monte</t>
  </si>
  <si>
    <t>Casamarciano</t>
  </si>
  <si>
    <t>Progetto di adeguamento strutturale e funzionale della scuola materna in Via Mazzini</t>
  </si>
  <si>
    <t>LAVORI DI ADEGUAMENTO SISMICO DELLA SCUOLA MEDIA ADA NEGRI PLESSO DI VIA AMENDOLA</t>
  </si>
  <si>
    <t>Casalnuovo Di Napoli</t>
  </si>
  <si>
    <t>lavori di adeguamento sismico e messa a norma della struttura scolastica di via Marconi</t>
  </si>
  <si>
    <t>Giffoni Sei Casali</t>
  </si>
  <si>
    <t>lavori di messa in sicurezza sismica plesso scolastico al CASALE MALCHE del Comune di GIFFONI SEI CASALI mediante demolizione e ricostruzione del plesso esistente.</t>
  </si>
  <si>
    <t>RISTRUTTURAZIONE ED ADEGUAMENTO ANTISISMICO DELL'EDIFICIO SCOLASTICO DI VIA VITTORIO VENETO SEDE DEL 4° CIRCOLO NUNZIANTE CESARO</t>
  </si>
  <si>
    <t>Ristrutturazione ed adeguamento antisismico dell'edificio scolastico di Via Murat plesso dell'Istituto Comprensivo Leopardi</t>
  </si>
  <si>
    <t>INTERVENTI DI MESSA IN SICUREZZA I.S. DI PRIMO GRADO L. MARTONE ADEGUAMENTO SISMICO RELATIVO AI PIANI ANNUALI 2018-2020 D.D. N° 520 DEL 04-06-2018</t>
  </si>
  <si>
    <t>San Tammaro</t>
  </si>
  <si>
    <t>completamento del complesso scolastico adibito a scuola elementare Edmondo De Amicis al viale Ferdinando di Borbone"</t>
  </si>
  <si>
    <t>LAVORI PER LA MESSA IN SICUREZZA SISMICA E FUNZIONALE DEL COMPLESSO SCOLASTICO ( SCUOLA MEDIA-MATERNA-PALESTRA) G.PASCOLI FRAZIONE S.ANDREA DEL PIZZONE- INTERVENTO EDIFICIO SCUOLA MATERNA</t>
  </si>
  <si>
    <t>Salerno</t>
  </si>
  <si>
    <t>INTERVENTI DI ADEGUAMENTO SISMICO PER IL PLESSO SCOLASTICO "NICOLA ABBAGNANO" IN VIA CESARE BATTISTI, SALERNO</t>
  </si>
  <si>
    <t>Carinola</t>
  </si>
  <si>
    <t>COMPLETAMENTO DEI PLESSI SCOLASTICI CARINOLA CAPOLUOGO E FRAZIONI "III STRALCIO: COSTRUZIONE DELLA PALESTRA DEL POLO SCOLASTICO DI CARINOLA CAPOLUOGO"</t>
  </si>
  <si>
    <t>Messa in sicurezza e riqualificazione di edifici scolastici nel Comune di Calvi Risorta - plesso don Milani"</t>
  </si>
  <si>
    <t>LAVORI DI ADEGUAMENTO SISMICO E MESSA A NORMA DELL'EDIFICIO SCOLASTICO "A. MORO" DI VIA DEI TIGLI</t>
  </si>
  <si>
    <t>LAVORI DI MESSA IN SICUREZZA ED ADEGUAMENTO SISMICOE FUNZIONALE DELLA SCUOLA MATERNA IN VIA BENEFICI</t>
  </si>
  <si>
    <t>Ascea</t>
  </si>
  <si>
    <t>Miglioramento della sicurezza e della fruibilità degli ambienti dell'edificio scolastico alla frazione Marina - Istituto comprensivo statale Parmenide</t>
  </si>
  <si>
    <t>LAVORI DI PROGETTO DI RICOSTRUZIONE IN SITO DELLA SCUOLA ELEMENTARE "MARCO POLO"</t>
  </si>
  <si>
    <t>Castelvetere In Valfortore</t>
  </si>
  <si>
    <t>Lavori di completamento interventi di adeguamento alle vigenti disposizioni in tema di sicurezza e igiene sul lavoro ed abbattimento della barriere architettoniche dell'edificio scolastico sito in piazza Dante.</t>
  </si>
  <si>
    <t>Foiano Di Val Fortore</t>
  </si>
  <si>
    <t>LAVORI DI RISTRUTTURAZIONE DELL'EDIFICIO SCOLASTICO DELLA SCUOLA PRIMARIA (ELEMENTARE) DI FOIANO DI VAL FORTORE IN VIA NAZIONALE</t>
  </si>
  <si>
    <t xml:space="preserve">Gricignano D'Aversa </t>
  </si>
  <si>
    <t>MESSA IN SICUREZZA, PREVENZIONE E RIDUZIONE RISCHIO CONNESSO ALLA VULNERABILITA' DEGLI ELEMENTI, ANCHE NON STRUTTURALI, PER LA REALIZZAZIONE DELL'IMPIANTO ANTINCENDIO, DELL'ADEGUAMENTO DELL'IMPIANTO ELETTRICO E DELL'EFFICIENTAMENTO ENERGETICO</t>
  </si>
  <si>
    <t>Altavilla Silentina</t>
  </si>
  <si>
    <t>INTERVENTO DI DEMOLIZIONE E RICOSTRUZIONE DELL'EDIFICIO SCOLASTICO SAN FRANCESCO</t>
  </si>
  <si>
    <t>Realizzazione di un edificio scolastico alla Loc. Borgo Carillia</t>
  </si>
  <si>
    <t>LAVORI DI ADEGUAMENTO SISMICO E MESSA A NORMA DELLA STRUTTURA SCOLASTICA DI CORSO UMBERTO I  - I CIRCOLO</t>
  </si>
  <si>
    <t>Castelpoto</t>
  </si>
  <si>
    <t xml:space="preserve">LAVORI DI ADEGUAMENTO SISMICO E MESSA IN SICUREZZA DEL PLESSO SCOLASTICO DI CASTELPOTO, I.C.S. DI TOCCO CAUDIO - FOGLIANISE - CASTELPOTO PADRE ISAIA COLUMBRO </t>
  </si>
  <si>
    <t>PROGETTO DI MESSA IN SICUREZZA E RIQUALIFICAZIONE DELL'ISTITUTO COMPRENSIVO PULCIARELLI</t>
  </si>
  <si>
    <t>Pratola Serra</t>
  </si>
  <si>
    <t>Completamento della messa in sicurezza della palestra della scuola primaria "capoluogo" sita in Via Carmine Marano</t>
  </si>
  <si>
    <t>0630171509 - 06300171510 - 0630171511</t>
  </si>
  <si>
    <t>LAVORI DI ADEGUAMENTO SISMICO E MESSA A NORMA DELLA STRUTTURA SCOLASTICA DI VIA NAZIONALE DELLE PUGLIE - M.T. DI CALCUTTA - III CIRCOLO DIDATTICO</t>
  </si>
  <si>
    <t>Lavori di adeguamento sismico della scuola "GARGIULO - MARESCA"</t>
  </si>
  <si>
    <t>Casalduni</t>
  </si>
  <si>
    <t>Lavori di adeguamento sismico (demolizione e ricostruzione) dell'edificio scolastico capoluogo per la prevenzione del rischio sismico.</t>
  </si>
  <si>
    <t>Olevano Sul Tusciano</t>
  </si>
  <si>
    <t>Adeguamento strutturale ed impiantistico Istituto Comprensivo "Leonardo Da Vinci" Ariano</t>
  </si>
  <si>
    <t>Santa Maria Capua Vetere</t>
  </si>
  <si>
    <t>0640570002 - 0640570004</t>
  </si>
  <si>
    <t>VERIFICA DELLA SICUREZZA E PROGETTO DI ADEGUAMENTO STATICO E SISMICO DELL'ISTITUTO SCOLASTICO RAFFAELE PERLA DI VIA ACHILLE GRANDI</t>
  </si>
  <si>
    <t>Lavori di adeguamento sismico della scuola "M. MASSA"</t>
  </si>
  <si>
    <t>RISTRUTTURAZIONE EDILIZIA: ADEGUAMENTO SISMICO, ABBATTIMENTO DELLE BARRIERE ARCHITETTONICHE, SICUREZZA E SALUBRITà, ADEGUAMENTO DEGLI IMPIANTI TECNOLOGICI E CONVERSIONE AD EDIFICIO QUASI ZERO (N.B.Z.E.) DI UN EDIFICIO SCOLASTICO PER L'EDUCAZIONE SECONDARIA DI PRIMO GRADO "TORQUATO TASSO" AL CAPOLUOGO</t>
  </si>
  <si>
    <t>Taurano</t>
  </si>
  <si>
    <t>0610800002 - 0610800003 - 0610800004</t>
  </si>
  <si>
    <t xml:space="preserve">ISTITUTO COMPRENSIVO BENEDETTO CROCE - REALIZZAZIONE PALESTRA SCOLASTICA VIALE UMBERTO NOBILE </t>
  </si>
  <si>
    <t>SOSTITUZIONE EDILIZIA CON DEMOLIZIONE E RICOSTRUZIONE PARZIALE, E ADEGUAMENTO SISMICO DELLA PARTE IN C.A., CON CONVERSIONE AD EDIFICIO AD ENERGIA QUASI ZERO (N.Z.E.B.) DI UN EDIFICIO SCOLASTICO PER L'EDUCAZIONE PRIMARIA "LUIGI FASOLINO" ALLA FRAZIONE TRIVIO (art. 4, comma 2, lett. a), punti a.1 e a.5 DELL'AVVISO DI CUI ALLA D.D. n. 620 del 04/06/2018)</t>
  </si>
  <si>
    <t>San Potito Sannitico</t>
  </si>
  <si>
    <t>Adeguamento impiantistico e miglioramento degli spazi esterni da realizzare all'esterno del polo scolastico ubicato alla Loc. Beneficio</t>
  </si>
  <si>
    <t>MESSA IN SICUREZZA E ADEGUAMENTO SISMICO DELL'EDIFICIO SCOLASTICO ROMUALDO TRIFONE</t>
  </si>
  <si>
    <t>Vitulano</t>
  </si>
  <si>
    <t>0630310375; 0630310378</t>
  </si>
  <si>
    <t>DEMOLIZIONE E RICOSTRUZIONE IN SITO EDIFICIO SCOLASTICO SCUOLA ELEMENTARE VIA BRACANELLI</t>
  </si>
  <si>
    <t>Casal Di Principe</t>
  </si>
  <si>
    <t>Interventi necessari all'abbattimento delle barriere architettoniche ed adeguamento alle norme igienico-sanitarie e impianti tecnologici esistenti - Scuola media Benedetto Croce</t>
  </si>
  <si>
    <t>Pozzuoli</t>
  </si>
  <si>
    <t>PROGETTO DI ADEGUAMENTO SISMICO E NORMATIVO DELLA SCUOLA PRIMARIA TRINCONE</t>
  </si>
  <si>
    <t>Adeguamento sismico Scuola Materna al Viale San Pietro</t>
  </si>
  <si>
    <t>San Vitaliano</t>
  </si>
  <si>
    <t>Progetto di adeguamento sismico dell'edificio scolastico di Via Roma</t>
  </si>
  <si>
    <t>Capri</t>
  </si>
  <si>
    <t>ADEGUAMENTO PLESSI SCOLASTICI - I LOTTO - RIQUALIFICAZIONE IMPIANTISTICA SCUOLA "IV NOVEMBRE"</t>
  </si>
  <si>
    <t>PROGETTO DI ADEGUAMENTO SISMICO E NORMATIVO DELLA SCUOLA SECONDARIA DI I GRADO QUASIMODO</t>
  </si>
  <si>
    <t>COSTRUZIONE DELLA PALESTRA PER ATTIVITA' RICREATIVA ANNESSA ALL'ISTITUTO COMPRENSIVO AS MAZZOCCHI - PLESSO GIOVANNI XXIII</t>
  </si>
  <si>
    <t>LAVORI DI EFFICIENTAMENTO ENERGETICO DELL'ISTITUTO COMPRENSIVO GIANCARLO SIANI - PLESSO DI VIA FERMI</t>
  </si>
  <si>
    <t>Baia E Latina</t>
  </si>
  <si>
    <t>CE060001</t>
  </si>
  <si>
    <t xml:space="preserve">INTERVENTO DI COMPLETAMENTO E MIGLIORAMENTO DELL'ATTRAVITA' SCOLASTICA  DELL'EDIFICIO DI BAIA CAPOLUOGO MEDIANTE LA REALIZZAZIONE DI UN AUDITORIUM </t>
  </si>
  <si>
    <t>Ravello</t>
  </si>
  <si>
    <t>ABBATTIMENTO BARRIERE ARCHITETTONICHE EDIFICIO SCOLASTICO</t>
  </si>
  <si>
    <t>INTERVENTI DI ADEGUAMENTO IMPIANTISTICO, MESSA IN SICUREZZA ED EFFICIENTAMENTO ENERGETICO DELLA SCUOLA MATERNA - ELEMENTARE " VINCENZO STAVOLONE" ALLA FRAZIONE VASSI</t>
  </si>
  <si>
    <t>Via S. Caterina Da Siena 3 - Mariano Comense</t>
  </si>
  <si>
    <t>Via Giovanni XXIII snc - Cantù</t>
  </si>
  <si>
    <t>Via Sesia 1 - Cantù</t>
  </si>
  <si>
    <t>Via Calatafimi 5 - Lecco</t>
  </si>
  <si>
    <t>Via MONTENERO 3 - Lecco</t>
  </si>
  <si>
    <t>Via Carducci 1/3 - Lodi</t>
  </si>
  <si>
    <t>Via Europa snc - Sant`Angelo Lodigiano</t>
  </si>
  <si>
    <t>Via FOSCOLO 1 - Besana Brianza</t>
  </si>
  <si>
    <t>Via BONAPARTE 2 BIS - Limbiate</t>
  </si>
  <si>
    <t>Via Minerva 1 - Monza</t>
  </si>
  <si>
    <t>Via Parmenide 18 - Monza</t>
  </si>
  <si>
    <t>Via S. ALLENDE 3 - Muggio`</t>
  </si>
  <si>
    <t>Via Berchet 2 - Monza</t>
  </si>
  <si>
    <t>Via della Libertà 124 - Lissone</t>
  </si>
  <si>
    <t>VIA ADDA 6</t>
  </si>
  <si>
    <t>Via Otranto/Cittadini 1/9 - Milano</t>
  </si>
  <si>
    <t>Via Leonardo Da Vinci 18 - Paderno Dugnano</t>
  </si>
  <si>
    <t>VIA Beatrice d`Este 28 - Rho</t>
  </si>
  <si>
    <t>Via Goito 4 - Milano</t>
  </si>
  <si>
    <t>Via Papa Giovanni XXIII 0 - Rho</t>
  </si>
  <si>
    <t>VIA Valvassori Peroni [in costruzione] 10 - Milano</t>
  </si>
  <si>
    <t>VIA S. Allende [IN COSTRUZIONE] 2 - Arese</t>
  </si>
  <si>
    <t>VIA Gatti [IN COSTRUZIONE] 16 - Milano</t>
  </si>
  <si>
    <t>VIALE Liguria 21 - Milano</t>
  </si>
  <si>
    <t>Via Giulio Romano 4 - Milano</t>
  </si>
  <si>
    <t>Via Baroni, 35 - Milano</t>
  </si>
  <si>
    <t>Via Villa Garibaldi 137 - San Benedetto Po</t>
  </si>
  <si>
    <t>VIA FRATELLI LODRINI 32 - Castiglione delle Stiviere - II Lotto del progetto di complessivi euro 5.000.000,00</t>
  </si>
  <si>
    <t>Via De Amicis 35 - Stradella</t>
  </si>
  <si>
    <t>Via Don Minzoni 63 - Voghera</t>
  </si>
  <si>
    <t>Viale Necchi 5 - Pavia</t>
  </si>
  <si>
    <t>Via Don Milani 21 - Voghera</t>
  </si>
  <si>
    <t>Via Tirano [in costruzione] 53 - Sondrio</t>
  </si>
  <si>
    <t>Via GRAMSCI 1 - Tradate</t>
  </si>
  <si>
    <t>PIAZZA S. Giuseppe 1 - Venegono Inferiore</t>
  </si>
  <si>
    <t>Via SAN DONATO 1 - Sesto Calende</t>
  </si>
  <si>
    <t>VIA PER MORAZZONE 37 - Gazzada Schianno</t>
  </si>
  <si>
    <t>Via B. CROCE 1 - Saronno</t>
  </si>
  <si>
    <t>Via TOMMASO GROSSI 3 - Busto Arsizio</t>
  </si>
  <si>
    <t>Via DEI TIGLI 38 - Gallarate</t>
  </si>
  <si>
    <t>Via CARDUCCI 4 - Busto Arsizio</t>
  </si>
  <si>
    <t>Via MANARA 10 - Busto Arsizio</t>
  </si>
  <si>
    <t>Via DEI GELSOMINI 14 - Gavirate</t>
  </si>
  <si>
    <t>Via TORINO 38 - Busto Arsizio</t>
  </si>
  <si>
    <t>VIA forni 2 - Gallarate</t>
  </si>
  <si>
    <t>Via STELVIO 173 - Busto Arsizio</t>
  </si>
  <si>
    <t>VIA matteotti 4 - Gallarate</t>
  </si>
  <si>
    <t>Via Azimonti 5 - Castellanza</t>
  </si>
  <si>
    <t>VIA toce 21 - Busto Arsizio</t>
  </si>
  <si>
    <t>Via BERTOLONE 13 - Varese</t>
  </si>
  <si>
    <t>Via MANTEGAZZA 25 - Saronno</t>
  </si>
  <si>
    <t>Via ZUCCHI 3 - Varese</t>
  </si>
  <si>
    <t>Via SORRISOLE 6 - Varese</t>
  </si>
  <si>
    <t>Via XXV APRILE S.N. - Somma Lombardo</t>
  </si>
  <si>
    <t>Via STELVIO 35 - Gallarate</t>
  </si>
  <si>
    <t>VIA CARSO 10 - Saronno</t>
  </si>
  <si>
    <t>Piazza TRENTO E TRIESTE SNC - Busto Arsizio</t>
  </si>
  <si>
    <t>Codice ARES edificio</t>
  </si>
  <si>
    <t>Tipo scuola</t>
  </si>
  <si>
    <t>Denominazione istituto</t>
  </si>
  <si>
    <t xml:space="preserve">Livello progettuale </t>
  </si>
  <si>
    <t>Costo intervento (tot. QTE)</t>
  </si>
  <si>
    <t>Cofinanziamneto</t>
  </si>
  <si>
    <t>0410440270</t>
  </si>
  <si>
    <t>Primaria Sec 1° grado</t>
  </si>
  <si>
    <t>IC Olivieri</t>
  </si>
  <si>
    <t>Terre Roveresche</t>
  </si>
  <si>
    <t>0410700063</t>
  </si>
  <si>
    <t>Polo 0-6</t>
  </si>
  <si>
    <t>Serra Sant'Abbondio</t>
  </si>
  <si>
    <t>0410610149
0410180299</t>
  </si>
  <si>
    <t>Polo 0-6 Infanzia</t>
  </si>
  <si>
    <t>IC Galliano Binotti</t>
  </si>
  <si>
    <t>Progetto Esecutivo con verbale di verifica e dichiarazione di cantierabilità ai sensi dell'art. 26 del D. Lgs. N. 50/2016</t>
  </si>
  <si>
    <t>Montecarotto</t>
  </si>
  <si>
    <t>0420260828</t>
  </si>
  <si>
    <t>Infanzia Primaria Sec 1° grado</t>
  </si>
  <si>
    <t>IC di Arcevia</t>
  </si>
  <si>
    <t>Mercatino Conca</t>
  </si>
  <si>
    <t>0410260197</t>
  </si>
  <si>
    <t>IC Mercatino Conca "Raffaello Sanzio"</t>
  </si>
  <si>
    <t>0410650137</t>
  </si>
  <si>
    <t>Nuova costruzione per esigenze scolastiche</t>
  </si>
  <si>
    <t>Piobbico</t>
  </si>
  <si>
    <t>0410490024</t>
  </si>
  <si>
    <t>IC Scipione Lapi - Apecchio</t>
  </si>
  <si>
    <t>Castignano</t>
  </si>
  <si>
    <t>0440120073</t>
  </si>
  <si>
    <t>Scuola infanzia via Zacchiroli</t>
  </si>
  <si>
    <t>Isola del Piano</t>
  </si>
  <si>
    <t>0410210185</t>
  </si>
  <si>
    <t>Infanzia Primaria</t>
  </si>
  <si>
    <t>IC Montefelcino</t>
  </si>
  <si>
    <t>0410350055</t>
  </si>
  <si>
    <t>Infanzia Montegrimano</t>
  </si>
  <si>
    <t>Sassocorvaro-Auditore</t>
  </si>
  <si>
    <t>0410590570</t>
  </si>
  <si>
    <t>Infanzia Mercatale</t>
  </si>
  <si>
    <t>Maiolati Spontini</t>
  </si>
  <si>
    <t>Da attribuire</t>
  </si>
  <si>
    <t>Sec 1° grado</t>
  </si>
  <si>
    <t>Sec. 1° Grado Gaspare Spontini</t>
  </si>
  <si>
    <t>Nuova costruzione per esigenze didattiche</t>
  </si>
  <si>
    <t>Sec 2° grado</t>
  </si>
  <si>
    <t>I.I.S "Celli"</t>
  </si>
  <si>
    <t>Fermo</t>
  </si>
  <si>
    <t>1090060151</t>
  </si>
  <si>
    <t>Primaria Sant'Andrea</t>
  </si>
  <si>
    <t>Petriano</t>
  </si>
  <si>
    <t>0410450108</t>
  </si>
  <si>
    <t>Materna capoluogo</t>
  </si>
  <si>
    <t>San Benedetto del Tronto</t>
  </si>
  <si>
    <t>440660212
440660502</t>
  </si>
  <si>
    <t>Polo 0-6 Infanzia Primaria Sec 1° grado</t>
  </si>
  <si>
    <t>Palestra Via Ferri</t>
  </si>
  <si>
    <t>Tavoleto</t>
  </si>
  <si>
    <t>0410640105</t>
  </si>
  <si>
    <t>IC Anna Frank Auditore</t>
  </si>
  <si>
    <t>IC D. Alighieri</t>
  </si>
  <si>
    <t>0410590102</t>
  </si>
  <si>
    <t>Asilo Budi</t>
  </si>
  <si>
    <t>Senigallia</t>
  </si>
  <si>
    <t>0420450152</t>
  </si>
  <si>
    <t>San Gaudenzio</t>
  </si>
  <si>
    <t>Colmurano</t>
  </si>
  <si>
    <t>Plesso De Amicis</t>
  </si>
  <si>
    <t>Roccafluvione</t>
  </si>
  <si>
    <t>0440640209</t>
  </si>
  <si>
    <t>Media Salvo d'Acquisto</t>
  </si>
  <si>
    <t>Mombaroccio</t>
  </si>
  <si>
    <t>IC L. Pirandello</t>
  </si>
  <si>
    <t>Urbania</t>
  </si>
  <si>
    <t>0410660242</t>
  </si>
  <si>
    <t>Nicasio Nardi</t>
  </si>
  <si>
    <t>0410130277</t>
  </si>
  <si>
    <t>IC Gandiglio</t>
  </si>
  <si>
    <t>Ancona</t>
  </si>
  <si>
    <t>0420020180</t>
  </si>
  <si>
    <t>"Antognini"</t>
  </si>
  <si>
    <t>Sassoferrato</t>
  </si>
  <si>
    <t>0420440306</t>
  </si>
  <si>
    <t>Rione Borgo</t>
  </si>
  <si>
    <t>Sant'Angelo in Vado</t>
  </si>
  <si>
    <t>0410570237</t>
  </si>
  <si>
    <t>IC Sant'Angelo in Vado, Mercatello sul Metauro, Borgo Pace</t>
  </si>
  <si>
    <t>Mercatello sul Metauro</t>
  </si>
  <si>
    <t>0410250238</t>
  </si>
  <si>
    <t>IC Sant'Angelo in Vado - Mercatello sul Metauto - Borgo Pace</t>
  </si>
  <si>
    <t>Mondolfo</t>
  </si>
  <si>
    <t>0410290291</t>
  </si>
  <si>
    <t>Secondaria 1° grado Fermi</t>
  </si>
  <si>
    <t>Unione dei Comuni Misa-Nevola (Corinaldo)</t>
  </si>
  <si>
    <t>0420150224</t>
  </si>
  <si>
    <t>Scuola Elementare "S.Maria Goretti"</t>
  </si>
  <si>
    <t>Ostra</t>
  </si>
  <si>
    <t>0420350133</t>
  </si>
  <si>
    <t>Scuola dell'Infanzia "Biancaneve"</t>
  </si>
  <si>
    <t>Chiaravalle</t>
  </si>
  <si>
    <t>0420140829</t>
  </si>
  <si>
    <t>Montessori (blocco A1)</t>
  </si>
  <si>
    <t>Petriolo</t>
  </si>
  <si>
    <t>0430360152</t>
  </si>
  <si>
    <t>Scuola Elementare  "Ginobili"</t>
  </si>
  <si>
    <t>Conseguimento agibilità</t>
  </si>
  <si>
    <t>Provincia di Ancona</t>
  </si>
  <si>
    <t>0420210446</t>
  </si>
  <si>
    <t>IIS "Fgalilei" - Plesso isolato "Carducci" - Jesi</t>
  </si>
  <si>
    <t>0420450155</t>
  </si>
  <si>
    <t>Vallone</t>
  </si>
  <si>
    <t>0420140691</t>
  </si>
  <si>
    <t>Montessori (blocco A2)</t>
  </si>
  <si>
    <t>Montecopiolo</t>
  </si>
  <si>
    <t>0410330029</t>
  </si>
  <si>
    <t>Infanzia e primaria Montecopiolo</t>
  </si>
  <si>
    <t>0410030104</t>
  </si>
  <si>
    <t>IC Anna Frank</t>
  </si>
  <si>
    <t>0420140218</t>
  </si>
  <si>
    <t>Montessori (bloccoB)</t>
  </si>
  <si>
    <t>Jesi</t>
  </si>
  <si>
    <t>0420210829</t>
  </si>
  <si>
    <t>"Negromanti"</t>
  </si>
  <si>
    <t>0420220448</t>
  </si>
  <si>
    <t>ITC "Einstein" - Loreto</t>
  </si>
  <si>
    <t>0420210208</t>
  </si>
  <si>
    <t>Primaria Gemma Perchi</t>
  </si>
  <si>
    <t>0420210403</t>
  </si>
  <si>
    <t>Liceo Scientifico "Da Vinci" - Jesi</t>
  </si>
  <si>
    <t>Scuola media Penserini</t>
  </si>
  <si>
    <t>Urbino</t>
  </si>
  <si>
    <t>0410300313</t>
  </si>
  <si>
    <t>Plesso Anna frank in loc. Cà Lanciarino- Montecalvo in foglia</t>
  </si>
  <si>
    <t>0420020008</t>
  </si>
  <si>
    <t>"Garibaldi"</t>
  </si>
  <si>
    <t>0410290206</t>
  </si>
  <si>
    <t>Primaria Moretti</t>
  </si>
  <si>
    <t>Pioraco</t>
  </si>
  <si>
    <t>0430390530</t>
  </si>
  <si>
    <t>IC "N. Strampelli"</t>
  </si>
  <si>
    <t>Pedaso</t>
  </si>
  <si>
    <t>1090300063
1090300181</t>
  </si>
  <si>
    <t>Polo 0-6 Infanzia Primaria</t>
  </si>
  <si>
    <t>IC Vincenzo Pagani</t>
  </si>
  <si>
    <t>Progetto di Fattibilità tecnica ed economica</t>
  </si>
  <si>
    <t>0430360215</t>
  </si>
  <si>
    <t>Scuola Media  "Martello"</t>
  </si>
  <si>
    <t>0410440142</t>
  </si>
  <si>
    <t>Scuola primaria Don Milani</t>
  </si>
  <si>
    <t>Treia</t>
  </si>
  <si>
    <t>0430540634</t>
  </si>
  <si>
    <t>IC Egisto Paladini - Infanzia Elettra Caracini</t>
  </si>
  <si>
    <t>Documento di Fattibilità delle alternative progettuali</t>
  </si>
  <si>
    <t>Cartoceto</t>
  </si>
  <si>
    <t>0410100229</t>
  </si>
  <si>
    <t>IC Marco Polo - Primaria Mascarucci</t>
  </si>
  <si>
    <t>0410490156</t>
  </si>
  <si>
    <t>IC Scipione Lapi</t>
  </si>
  <si>
    <t>Provincia di Fermo</t>
  </si>
  <si>
    <t>1090060723</t>
  </si>
  <si>
    <t>ITIS Montani di Fermo - Palestra</t>
  </si>
  <si>
    <t>Fiuminata</t>
  </si>
  <si>
    <t>0430190001 Scuola
0430190002 Palestra</t>
  </si>
  <si>
    <t>ICS N. Strampelli Castelraimondo Infanzia Primaria Secondaria 1° Grado Fiuminata</t>
  </si>
  <si>
    <t>IC Dante Alighieri</t>
  </si>
  <si>
    <t>Apecchio</t>
  </si>
  <si>
    <t>0410020154</t>
  </si>
  <si>
    <t>Infanzia-Primaria-Secondaria 1°grado di Apecchio</t>
  </si>
  <si>
    <t>IC Marco Polo - infanzia Arcobaleno</t>
  </si>
  <si>
    <t>0410100285</t>
  </si>
  <si>
    <t>IC Marco Polo - Sec. 1° grado Marco Polo</t>
  </si>
  <si>
    <t>Falconara Marittima</t>
  </si>
  <si>
    <t>0420180251</t>
  </si>
  <si>
    <t>IC Nord Raffaello Sanzio</t>
  </si>
  <si>
    <t>Castelfidardo</t>
  </si>
  <si>
    <t>0420100346</t>
  </si>
  <si>
    <t>Sec. 1° Grado - I.C. Mazzini</t>
  </si>
  <si>
    <t>Sant'elpidio a mare</t>
  </si>
  <si>
    <t>1090373304    (vecchio edificio Capoluogo)
1090370229    (vecchio edificio Casette d'Ete)</t>
  </si>
  <si>
    <t>IC Istituto comprensivo Sant'Elpidio a Mare</t>
  </si>
  <si>
    <t>IPSESS "Tarantelli"</t>
  </si>
  <si>
    <t>Sant'Elpidio a Mare</t>
  </si>
  <si>
    <t>1090373304    (vecchio edificio Capoluogo)
1090370620    (vecchio edificio Piane di Tenna)</t>
  </si>
  <si>
    <t>Infanzia Lionni</t>
  </si>
  <si>
    <t>Scuola Media Pian del Bruscolo</t>
  </si>
  <si>
    <t>Scuola Secondaria 1° Grado a Bellocchi</t>
  </si>
  <si>
    <t>Colli al Metauro</t>
  </si>
  <si>
    <t>0410690302</t>
  </si>
  <si>
    <t>Sec. 1°grado Marconi</t>
  </si>
  <si>
    <t>IIS Garibaldi</t>
  </si>
  <si>
    <t>Acqualagna</t>
  </si>
  <si>
    <t>0410010598</t>
  </si>
  <si>
    <t>Scuola materna Acqualagna</t>
  </si>
  <si>
    <t>IIS "E. Mattei"</t>
  </si>
  <si>
    <t>0410690261</t>
  </si>
  <si>
    <t>Primaria Ciavarini</t>
  </si>
  <si>
    <t>IC Binotti - Primaria Bettini</t>
  </si>
  <si>
    <t>ITIS Montani di Fermo</t>
  </si>
  <si>
    <t>Montemarciano</t>
  </si>
  <si>
    <t>Polo scolastico Montemarciano</t>
  </si>
  <si>
    <t>0420450386</t>
  </si>
  <si>
    <t>Marchetti</t>
  </si>
  <si>
    <t>San Costanzo</t>
  </si>
  <si>
    <t>0410510303
0410510116</t>
  </si>
  <si>
    <t>Infanzia e primaria San Costanzo</t>
  </si>
  <si>
    <t>0430360758</t>
  </si>
  <si>
    <t>Scuola dell'Infanzia "Savini"</t>
  </si>
  <si>
    <t>Da attibuire</t>
  </si>
  <si>
    <t>Primaria-Secondaria 1° grado IC Sassoferrato e Genga</t>
  </si>
  <si>
    <t>0410690301</t>
  </si>
  <si>
    <t>Sec. 1°grado Leopardi</t>
  </si>
  <si>
    <t>Morrovalle</t>
  </si>
  <si>
    <t>0430330069(lavori)
0430330062(dismettere)</t>
  </si>
  <si>
    <t>Infanzia Via Isonzo</t>
  </si>
  <si>
    <t>0420020029</t>
  </si>
  <si>
    <t>"Grillo parlante"</t>
  </si>
  <si>
    <t>I.I.S "Cecchi"</t>
  </si>
  <si>
    <t>0410440363</t>
  </si>
  <si>
    <t>I.T. "Bramante Genga"</t>
  </si>
  <si>
    <t>0420450145</t>
  </si>
  <si>
    <t>Arcobaleno</t>
  </si>
  <si>
    <t>1090060352</t>
  </si>
  <si>
    <t>ITET "Carducci-Galilei" - Fermo</t>
  </si>
  <si>
    <t>0420450147</t>
  </si>
  <si>
    <t>Infanzia Aquilone</t>
  </si>
  <si>
    <t>0420450146</t>
  </si>
  <si>
    <t>Vivere Verde</t>
  </si>
  <si>
    <t>Acquaviva Picena</t>
  </si>
  <si>
    <t>0440020094</t>
  </si>
  <si>
    <t>Infanzia capoluogo</t>
  </si>
  <si>
    <t>0420450160</t>
  </si>
  <si>
    <t>Giardino Del Sole</t>
  </si>
  <si>
    <t>1090060719</t>
  </si>
  <si>
    <t>Convitto ITIS "Montani " di Fermo</t>
  </si>
  <si>
    <t>0420450309</t>
  </si>
  <si>
    <t>Cesanella</t>
  </si>
  <si>
    <t>1090330346</t>
  </si>
  <si>
    <t>Liceo artistico "Preziotti - Licini"  di Porto San Giorgio</t>
  </si>
  <si>
    <t>0410670255</t>
  </si>
  <si>
    <t>Primaria Schieti</t>
  </si>
  <si>
    <t>0430330158</t>
  </si>
  <si>
    <t>Primaria Via Piave</t>
  </si>
  <si>
    <t>0410670516</t>
  </si>
  <si>
    <t>IC Paolo Volponi</t>
  </si>
  <si>
    <t>1090340358
1090340731</t>
  </si>
  <si>
    <t>IstitutoTecnico Commerciale  "Einaudi"</t>
  </si>
  <si>
    <t>Liceo Scientifico "Torelli"</t>
  </si>
  <si>
    <t>Sec. 1° Grado - I.C. Mazzini e IC Soprani</t>
  </si>
  <si>
    <t>0430230111</t>
  </si>
  <si>
    <t>IC E. Fermi - Scuola  infanzia primaria quartiere "Le Vergini"</t>
  </si>
  <si>
    <t>0430540188
0430540732
0430540733</t>
  </si>
  <si>
    <t>IC Egisto Paladini - Infanzia Chiesanuova e Primaria Don Sturzo</t>
  </si>
  <si>
    <t>Maltignano</t>
  </si>
  <si>
    <t>0440270121</t>
  </si>
  <si>
    <t>Infanzia Caselle</t>
  </si>
  <si>
    <t>Montecosaro</t>
  </si>
  <si>
    <t>0430280847</t>
  </si>
  <si>
    <t>J. Lussu</t>
  </si>
  <si>
    <t>Cingoli</t>
  </si>
  <si>
    <t>0430120546</t>
  </si>
  <si>
    <t>IC Mestica</t>
  </si>
  <si>
    <t>0410670513</t>
  </si>
  <si>
    <t>Primaria Canavaccio</t>
  </si>
  <si>
    <t>0410670113</t>
  </si>
  <si>
    <t>Infanzia Cà Mazzasette</t>
  </si>
  <si>
    <t>Grottamare</t>
  </si>
  <si>
    <t>0440230038</t>
  </si>
  <si>
    <t>Infanzia e primaria di via Alighieri</t>
  </si>
  <si>
    <t>0410670114</t>
  </si>
  <si>
    <t>Infanzia Cavallino</t>
  </si>
  <si>
    <t>Primaria Mazzaferro</t>
  </si>
  <si>
    <t>Montecalvo in Foglia</t>
  </si>
  <si>
    <t>0410300256</t>
  </si>
  <si>
    <t>IC Anna Frank di Auditore - Primaria Borgo Massano  di Montecalvo in Foglia</t>
  </si>
  <si>
    <t>04106905009</t>
  </si>
  <si>
    <t>Primaria Lugli</t>
  </si>
  <si>
    <t>0420210270</t>
  </si>
  <si>
    <t>Secondaria 2°grado "Savoia"</t>
  </si>
  <si>
    <t>0410690649</t>
  </si>
  <si>
    <t>Primaria Ciavarini, L.oc. San Liberio</t>
  </si>
  <si>
    <t>Recanati</t>
  </si>
  <si>
    <t>0430440234</t>
  </si>
  <si>
    <t>IC Beniamino Gigli - Sec.1°grado "Patrizi"</t>
  </si>
  <si>
    <t>Porto Recanati</t>
  </si>
  <si>
    <t>0430420229</t>
  </si>
  <si>
    <t>Scuola E. Medi</t>
  </si>
  <si>
    <t>Carpegna</t>
  </si>
  <si>
    <t>0410090031</t>
  </si>
  <si>
    <t>Infanzia Carpegna</t>
  </si>
  <si>
    <t>Pergola</t>
  </si>
  <si>
    <t>0410430225</t>
  </si>
  <si>
    <t>0410430223</t>
  </si>
  <si>
    <t>0410430224</t>
  </si>
  <si>
    <t>1090060531</t>
  </si>
  <si>
    <t>Conservatorio "Pergolesi " di Fermo</t>
  </si>
  <si>
    <t>0410430614</t>
  </si>
  <si>
    <t>IPSIA Corridoni</t>
  </si>
  <si>
    <t>Piandimeleto</t>
  </si>
  <si>
    <t>0410470030</t>
  </si>
  <si>
    <t>Infanzia Piandimeleto</t>
  </si>
  <si>
    <t>I.I.S Raffaello di Urbino</t>
  </si>
  <si>
    <t>0420210261</t>
  </si>
  <si>
    <t>Scuola Elementare  "Collodi"</t>
  </si>
  <si>
    <t>0410690509</t>
  </si>
  <si>
    <t>Infanzia Rodari</t>
  </si>
  <si>
    <t>Fossombrone</t>
  </si>
  <si>
    <t>0410150043</t>
  </si>
  <si>
    <t>Primaria Capoluogo</t>
  </si>
  <si>
    <t>0420170454</t>
  </si>
  <si>
    <t>ITIS "Merloni" - Palestra e Cartiera Fabriano</t>
  </si>
  <si>
    <t>Porto San Giorgio</t>
  </si>
  <si>
    <t>Scuola primaria e secondaria 1° grado Nardi</t>
  </si>
  <si>
    <t>0420180090</t>
  </si>
  <si>
    <t>IC Falconara Centro - Infanzia Via Costa</t>
  </si>
  <si>
    <t>0410150359</t>
  </si>
  <si>
    <t>I.I.S "L. Donati"</t>
  </si>
  <si>
    <t>1090060035</t>
  </si>
  <si>
    <t>Infanzia e Primaria Lido San Michele</t>
  </si>
  <si>
    <t>0420450385</t>
  </si>
  <si>
    <t>Fagnani</t>
  </si>
  <si>
    <t>Belforte all'Isauro</t>
  </si>
  <si>
    <t>0410050026</t>
  </si>
  <si>
    <t>Infanzia di Belforte all'Isauro</t>
  </si>
  <si>
    <t>0410430298</t>
  </si>
  <si>
    <t>0140450566</t>
  </si>
  <si>
    <t>Scuola media Gallo di Petriano</t>
  </si>
  <si>
    <t>0410150042</t>
  </si>
  <si>
    <t>Scuola Isola di Fano</t>
  </si>
  <si>
    <t>Cupra Marittima</t>
  </si>
  <si>
    <t>0440170040</t>
  </si>
  <si>
    <t>Infanzia Primaria Sec 1° grado Sec 2° grado</t>
  </si>
  <si>
    <t>IC Cupra Marittima-Ripatransone      Ist. Prof. Servizi Commerciali Socio Sanitari "Ciccarelli"</t>
  </si>
  <si>
    <t>1090060152</t>
  </si>
  <si>
    <t>Infanzia e Primaria Molini</t>
  </si>
  <si>
    <t>1090060154</t>
  </si>
  <si>
    <t>Primaria Cavour</t>
  </si>
  <si>
    <t>Monte Urano</t>
  </si>
  <si>
    <t>1090240182</t>
  </si>
  <si>
    <t>Primaria Don Milani</t>
  </si>
  <si>
    <t>Infanzia Rosselli</t>
  </si>
  <si>
    <t>0430230274</t>
  </si>
  <si>
    <t>Liceo artistico "Cantalamessa" di Macerata</t>
  </si>
  <si>
    <t>0410690090</t>
  </si>
  <si>
    <t>Infanzia Collodi</t>
  </si>
  <si>
    <t>0420450148</t>
  </si>
  <si>
    <t>Cesano</t>
  </si>
  <si>
    <t>0420290621</t>
  </si>
  <si>
    <t>IPSAA "Salvati" - Corpo G Monte Roberto</t>
  </si>
  <si>
    <t>0420180086</t>
  </si>
  <si>
    <t>IC Falconara Centro - Infanzia Peter Pan</t>
  </si>
  <si>
    <t>I.I.S "Della Rovere"</t>
  </si>
  <si>
    <t>0440230037</t>
  </si>
  <si>
    <t>Monte San Giusto</t>
  </si>
  <si>
    <t>non indicato</t>
  </si>
  <si>
    <t>Infanzia C.A. Dalla Chiesa</t>
  </si>
  <si>
    <t>0410700064</t>
  </si>
  <si>
    <t>Infanzia Coniugi Evangelisti (ex Orciano)</t>
  </si>
  <si>
    <t>0410700204</t>
  </si>
  <si>
    <t>Primaria Bartevecchia (ex Barchi)</t>
  </si>
  <si>
    <t>Petritoli</t>
  </si>
  <si>
    <t>1090310074</t>
  </si>
  <si>
    <t>Infanzia Petritoli</t>
  </si>
  <si>
    <t>0410150041</t>
  </si>
  <si>
    <t>infanzia Borgo S. Antonio</t>
  </si>
  <si>
    <t>Monte Porzio</t>
  </si>
  <si>
    <t>0410380514</t>
  </si>
  <si>
    <t>IC Monsignor A. Polverari</t>
  </si>
  <si>
    <t>0430230110</t>
  </si>
  <si>
    <t>IC E. Fermi - scuola "De Amicis"</t>
  </si>
  <si>
    <t>Provincia Ascoli P.</t>
  </si>
  <si>
    <t>0440660340</t>
  </si>
  <si>
    <t>Istituto Magistrale Mercantini</t>
  </si>
  <si>
    <t>0420290622</t>
  </si>
  <si>
    <t>IPSAA "Salvati" - Blocco L Monte Roberto</t>
  </si>
  <si>
    <t>0410590538</t>
  </si>
  <si>
    <t>I.P.I.A. dell'Istituto Omnicomprensivo "Montefeltro"</t>
  </si>
  <si>
    <t>0410150052</t>
  </si>
  <si>
    <t>Scuola primaria di Calmazzo</t>
  </si>
  <si>
    <t>Corridonia</t>
  </si>
  <si>
    <t>IC Manzoni - Plesso Martiri della Libertà</t>
  </si>
  <si>
    <t>0440230271</t>
  </si>
  <si>
    <t>Secondaria 1°grado Leopardi</t>
  </si>
  <si>
    <t>0420260118</t>
  </si>
  <si>
    <t>Infanzia  Sec 1° grado</t>
  </si>
  <si>
    <t>Infanzia Costa e secondaria 1°grado Nardi</t>
  </si>
  <si>
    <t>Montefelcino</t>
  </si>
  <si>
    <t>0410340186</t>
  </si>
  <si>
    <t>Scuola elementare capoluogo</t>
  </si>
  <si>
    <t>0440070317</t>
  </si>
  <si>
    <t>Liceo Classico Stabili</t>
  </si>
  <si>
    <t>0440660357</t>
  </si>
  <si>
    <t>I.T.C. Capriotti</t>
  </si>
  <si>
    <t>0440070363</t>
  </si>
  <si>
    <t>I.T.I. Fermi - Ascoli Piceno</t>
  </si>
  <si>
    <t>Montegranaro</t>
  </si>
  <si>
    <t>1090180055</t>
  </si>
  <si>
    <t>IC Monteranaro - Infanzia capoluogo, Infanzia San Liborio, Primaria San Liborio</t>
  </si>
  <si>
    <t>Montappone</t>
  </si>
  <si>
    <t>109010263
1090130694</t>
  </si>
  <si>
    <t>Elementare-Secondaria 1° grado di Montappone</t>
  </si>
  <si>
    <t>IPSIA S. Benedetto del Tronto</t>
  </si>
  <si>
    <t>Mondavio</t>
  </si>
  <si>
    <t>0410280059</t>
  </si>
  <si>
    <t>IC Giò Pomodoro</t>
  </si>
  <si>
    <t>Istituto D'Arte Licini</t>
  </si>
  <si>
    <t>Liceo Classico Leopardi</t>
  </si>
  <si>
    <t>Unione Terra dei Castelli (Agugliano e Polverigi)</t>
  </si>
  <si>
    <t>0420010301</t>
  </si>
  <si>
    <t>Polo Elemetari Agugliano e Polverigi</t>
  </si>
  <si>
    <t>Scuola "G. Speranza"</t>
  </si>
  <si>
    <t>Fabriano</t>
  </si>
  <si>
    <t>0420170237
0420170238</t>
  </si>
  <si>
    <t>Primaria Mazzini</t>
  </si>
  <si>
    <t>0440230161</t>
  </si>
  <si>
    <t>Infanzia - Primaria Ischia</t>
  </si>
  <si>
    <t>0420450312</t>
  </si>
  <si>
    <t>Don Milani</t>
  </si>
  <si>
    <t>1090370112</t>
  </si>
  <si>
    <t>1090060030</t>
  </si>
  <si>
    <t>Infanzia e Primaria Ponte Ete</t>
  </si>
  <si>
    <t>Cagli</t>
  </si>
  <si>
    <t>0410070021</t>
  </si>
  <si>
    <t>IC Franco Michelini Tocci</t>
  </si>
  <si>
    <t>Vallefoglia</t>
  </si>
  <si>
    <t>0410680235</t>
  </si>
  <si>
    <t>"C. A. Dalla Chiesa"</t>
  </si>
  <si>
    <t>0410440561</t>
  </si>
  <si>
    <t>Istituto "Santa Maria"      Istituto "G. Branca"</t>
  </si>
  <si>
    <t>0430120706</t>
  </si>
  <si>
    <t>COMUNE DI CELLARENGO</t>
  </si>
  <si>
    <t>scuola primaria statale "DI CELLARENGO"</t>
  </si>
  <si>
    <t>'0061210007</t>
  </si>
  <si>
    <t>scuola secondaria di secondo grado statale "LICEO SCIENTIFICO "B. PASCAL""</t>
  </si>
  <si>
    <t>'0010860009</t>
  </si>
  <si>
    <t>'0011560027</t>
  </si>
  <si>
    <t>VB</t>
  </si>
  <si>
    <t>PROVINCIA DIVERBANO CUSIO OSSOLA</t>
  </si>
  <si>
    <t>nuova costruzione</t>
  </si>
  <si>
    <t>scuola secondaria di secondo grado statale "ISTITUTO DI ISTRUZIONE SUPERIORE “E. MAGGIA” DI STRESA"</t>
  </si>
  <si>
    <t>REGIONE VENETO</t>
  </si>
  <si>
    <t xml:space="preserve">REGIONE SARDEGNA </t>
  </si>
  <si>
    <t>0900640479</t>
  </si>
  <si>
    <t>Istituto Tecnico Industriale</t>
  </si>
  <si>
    <t>DIP presentato + avvio istrutt. tecnica</t>
  </si>
  <si>
    <t>Comune Di Serramanna</t>
  </si>
  <si>
    <t>1110770529</t>
  </si>
  <si>
    <t>Grazia Deledda</t>
  </si>
  <si>
    <t>0910630201</t>
  </si>
  <si>
    <t>Comune Di Iglesias</t>
  </si>
  <si>
    <t>1110350286</t>
  </si>
  <si>
    <t>Scuola Primaria Villaggio Operaio</t>
  </si>
  <si>
    <t>0900640396</t>
  </si>
  <si>
    <t>Istituto Di Istruzione Superiore "G.M. Devilla"</t>
  </si>
  <si>
    <t>0900640454</t>
  </si>
  <si>
    <t>Istituto Professionale Industria E Artigianato</t>
  </si>
  <si>
    <t>Comune Di San Sperate</t>
  </si>
  <si>
    <t>Comune Di Santadi</t>
  </si>
  <si>
    <t>Istituto Comprensivo Santadi</t>
  </si>
  <si>
    <t>0950650175</t>
  </si>
  <si>
    <t>Scuola Secondaria I Grado "E. Marcias"</t>
  </si>
  <si>
    <t>1110440486</t>
  </si>
  <si>
    <t>Secondaria Di 1 Grado Narcao Centro</t>
  </si>
  <si>
    <t>Comune Di Villamassargia</t>
  </si>
  <si>
    <t>0900470295</t>
  </si>
  <si>
    <t>Primaria Berchiddeddu</t>
  </si>
  <si>
    <t>Comune Di Tempio Pausania</t>
  </si>
  <si>
    <t>0900700118</t>
  </si>
  <si>
    <t>Scuola Media E Infanzia Episcopio</t>
  </si>
  <si>
    <t>Comune Di Bosa</t>
  </si>
  <si>
    <t>0950791440</t>
  </si>
  <si>
    <t>Scuola Elementare Nurchi</t>
  </si>
  <si>
    <t>Comune Di Uras</t>
  </si>
  <si>
    <t>0950690126</t>
  </si>
  <si>
    <t>Scuole Elementari</t>
  </si>
  <si>
    <t>Comune Di Villasimius</t>
  </si>
  <si>
    <t>1111051340</t>
  </si>
  <si>
    <t>Via Leonardo Da Vinci</t>
  </si>
  <si>
    <t>Comune Di Ortueri</t>
  </si>
  <si>
    <t>0910660219</t>
  </si>
  <si>
    <t>0900471165</t>
  </si>
  <si>
    <t>Ipaa Istituto Agrario Amsicora</t>
  </si>
  <si>
    <t>1110090301</t>
  </si>
  <si>
    <t>Scuola Primaria Is Gannaus</t>
  </si>
  <si>
    <t>Comune Di Viddalba</t>
  </si>
  <si>
    <t>0900820710</t>
  </si>
  <si>
    <t>Scuola Statale Primaria E Secondaria Di I Grado</t>
  </si>
  <si>
    <t>0920090173</t>
  </si>
  <si>
    <t>Scuola Primaria Di Via Filippo Garavetti</t>
  </si>
  <si>
    <t>0900470709</t>
  </si>
  <si>
    <t>Scuola Primaria Via Nanni</t>
  </si>
  <si>
    <t>Comune Di Nulvi</t>
  </si>
  <si>
    <t>0900460266</t>
  </si>
  <si>
    <t>Primaria Nulvi</t>
  </si>
  <si>
    <t>Comune Di Cuglieri</t>
  </si>
  <si>
    <t>0950190026</t>
  </si>
  <si>
    <t>Ferruccio Barreca</t>
  </si>
  <si>
    <t>Comune Di Tula</t>
  </si>
  <si>
    <t>0900750362 </t>
  </si>
  <si>
    <t>Comune Di Borore</t>
  </si>
  <si>
    <t>0910110141</t>
  </si>
  <si>
    <t>Scuola Primaria - Secondaria Di 1° Grado</t>
  </si>
  <si>
    <t>Comune Di Palmas Arborea</t>
  </si>
  <si>
    <t>0950390181</t>
  </si>
  <si>
    <t>Scuola Secondaria</t>
  </si>
  <si>
    <t>0900470275</t>
  </si>
  <si>
    <t>Infanzia-Primaria San Pantaleo</t>
  </si>
  <si>
    <t>Comune Di Giba</t>
  </si>
  <si>
    <t>Secondaria I Gr.  - San Domenico</t>
  </si>
  <si>
    <t>Scuola Primaria Serbariu</t>
  </si>
  <si>
    <t>1110630358</t>
  </si>
  <si>
    <t>Comune Di Calangianus</t>
  </si>
  <si>
    <t>0900210327</t>
  </si>
  <si>
    <t>Scuola Secondaria I Grado - "Ines Giagheddu"</t>
  </si>
  <si>
    <t>0900470001</t>
  </si>
  <si>
    <t>Scuola Infanzia E Primaria Di Via Roma</t>
  </si>
  <si>
    <t>Comune Di Settimo San Pietro</t>
  </si>
  <si>
    <t>0920751028</t>
  </si>
  <si>
    <t>Comune Di Villaputzu</t>
  </si>
  <si>
    <t>1111030400</t>
  </si>
  <si>
    <t>Comune Di Capoterra</t>
  </si>
  <si>
    <t>0920111791</t>
  </si>
  <si>
    <t>Scuola Media C. Nivola Via Albatros</t>
  </si>
  <si>
    <t>0920750166</t>
  </si>
  <si>
    <t>Scuola Elementare Via Lussu</t>
  </si>
  <si>
    <t>Comune Di Tuili</t>
  </si>
  <si>
    <t>1110910384</t>
  </si>
  <si>
    <t>Scuola Primaria Tuili</t>
  </si>
  <si>
    <t>0920110233</t>
  </si>
  <si>
    <t>Scuola Elementare Via Caprera</t>
  </si>
  <si>
    <t>0900230961</t>
  </si>
  <si>
    <t>Liceo Scientifico</t>
  </si>
  <si>
    <t>Scuola Elementare Via Cavour</t>
  </si>
  <si>
    <t>0900640445</t>
  </si>
  <si>
    <t>Succursale Del Liceo Artistico "Filippo Figari" Di Sassari</t>
  </si>
  <si>
    <t>Comune Di Bitti</t>
  </si>
  <si>
    <t>0910090273</t>
  </si>
  <si>
    <t>Comune Di Villagrande Strisaili</t>
  </si>
  <si>
    <t>0911010229</t>
  </si>
  <si>
    <t xml:space="preserve">. Edificio Nu000229 – Scuole Elementari – Scuola Materna </t>
  </si>
  <si>
    <t>Comune Di Talana</t>
  </si>
  <si>
    <t>0910880355</t>
  </si>
  <si>
    <t>0900640733</t>
  </si>
  <si>
    <t>Istituto Professionale Alberghiero</t>
  </si>
  <si>
    <t>Comune Di Santa Teresa Gallura</t>
  </si>
  <si>
    <t>0900630235</t>
  </si>
  <si>
    <t>0900031174</t>
  </si>
  <si>
    <t>Istituto Professionale Servizi Di Enogastronomia E Ospitalità Alberghiera</t>
  </si>
  <si>
    <t>0920751029</t>
  </si>
  <si>
    <t>Scuola Elementare Di Via San Salvatore</t>
  </si>
  <si>
    <t>0900121468</t>
  </si>
  <si>
    <t>0900031346</t>
  </si>
  <si>
    <t>Lavori Di Ristrutturazione Ed Efficientamento Energetico Dell’Edificio Sede Dell’Istituto Tecnico Industriale Di Alghero</t>
  </si>
  <si>
    <t>Comune Di Budoni</t>
  </si>
  <si>
    <t>0900911533</t>
  </si>
  <si>
    <t>Scuola Primaria Budoni</t>
  </si>
  <si>
    <t>0910091133</t>
  </si>
  <si>
    <t xml:space="preserve"> 	Sec. I - Senatore G. Musio</t>
  </si>
  <si>
    <t>0900710738</t>
  </si>
  <si>
    <t>Istituto Tecnico Commerciale "G. Musinu" Di Thiesi</t>
  </si>
  <si>
    <t>Comune Di Silanus</t>
  </si>
  <si>
    <t>0910830338</t>
  </si>
  <si>
    <t>Cicito Tola</t>
  </si>
  <si>
    <t>Comune Di Gavoi</t>
  </si>
  <si>
    <t>0910280164</t>
  </si>
  <si>
    <t>I.C. Gavoi</t>
  </si>
  <si>
    <t>Comune Di Osilo</t>
  </si>
  <si>
    <t>0900500390</t>
  </si>
  <si>
    <t>Comune Di Torpè</t>
  </si>
  <si>
    <t>0910940350</t>
  </si>
  <si>
    <t>Scuola Media  Di Torpe'</t>
  </si>
  <si>
    <t>Comune Di Portoscuso</t>
  </si>
  <si>
    <t>Istituto Comprensivo "V. Angius" Portoscuso</t>
  </si>
  <si>
    <t>Primaria - Serdiana</t>
  </si>
  <si>
    <t>0900031340</t>
  </si>
  <si>
    <t>Liceo Classico "G. Manno"</t>
  </si>
  <si>
    <t>Comune Di Fonni</t>
  </si>
  <si>
    <t>0910240803</t>
  </si>
  <si>
    <t>Scuola Primaria Grazia Deledda</t>
  </si>
  <si>
    <t>Comune Di Ploaghe</t>
  </si>
  <si>
    <t>0900570372</t>
  </si>
  <si>
    <t>1111060326</t>
  </si>
  <si>
    <t>I.C. Ernesto Puxeddu  Villasor - Nuraminis</t>
  </si>
  <si>
    <t>Comune Di Oristano</t>
  </si>
  <si>
    <t>0950380056</t>
  </si>
  <si>
    <t>Scuola Di Via Bellini</t>
  </si>
  <si>
    <t>0920110232</t>
  </si>
  <si>
    <t>Scuola Materna/Elementare Via Lamarmora</t>
  </si>
  <si>
    <t>Comune Di Milis</t>
  </si>
  <si>
    <t>0950270149</t>
  </si>
  <si>
    <t>Scula Secondaria Di Primo Grado</t>
  </si>
  <si>
    <t>0910620247</t>
  </si>
  <si>
    <t>0900470146</t>
  </si>
  <si>
    <t>Infanzia-Primaria Putzolu</t>
  </si>
  <si>
    <t>Comune Di Villaspeciosa</t>
  </si>
  <si>
    <t xml:space="preserve"> 	1111070248</t>
  </si>
  <si>
    <t>Comune Di Busachi</t>
  </si>
  <si>
    <t>0950170673</t>
  </si>
  <si>
    <t>Scuola Media Statale Domenico Azuni</t>
  </si>
  <si>
    <t>0910950671</t>
  </si>
  <si>
    <t>Infanzia E Secondaria 1° Grado Viale Arbatax</t>
  </si>
  <si>
    <t>0910950667</t>
  </si>
  <si>
    <t>Istituto Secondario I Grado</t>
  </si>
  <si>
    <t>Comune Di Nurallao</t>
  </si>
  <si>
    <t>1110460179</t>
  </si>
  <si>
    <t>Scuola Infanzia-Primaria-Secondaria 1° Grado</t>
  </si>
  <si>
    <t>0950060139</t>
  </si>
  <si>
    <t xml:space="preserve">Secondaria 1 Grado </t>
  </si>
  <si>
    <t>Comune Di Siurgus Donigala</t>
  </si>
  <si>
    <t>1110860339</t>
  </si>
  <si>
    <t>Scuole Elementari E Medie</t>
  </si>
  <si>
    <t>0950380058</t>
  </si>
  <si>
    <t>Scuola Primaria Del "Sacro Cuore" Di Via Amsicora</t>
  </si>
  <si>
    <t>0900640430</t>
  </si>
  <si>
    <t xml:space="preserve">Polo Tecnico  Itc "La Marmora" </t>
  </si>
  <si>
    <t>Comune Di Villaurbana</t>
  </si>
  <si>
    <t>Scuola Secondaria Di Primo Grado Antioco Zucca</t>
  </si>
  <si>
    <t>Comune Di Nuraminis</t>
  </si>
  <si>
    <t>1110470107</t>
  </si>
  <si>
    <t>Istituto Comprensivo Villasor</t>
  </si>
  <si>
    <t>1110650510</t>
  </si>
  <si>
    <t>Scuola Secondaria Di Primo Grado Via Pixinortu</t>
  </si>
  <si>
    <t>Comune Di Tonara</t>
  </si>
  <si>
    <t>0910930222</t>
  </si>
  <si>
    <t>Istituto Comprensivo Tonara</t>
  </si>
  <si>
    <t>Pesec</t>
  </si>
  <si>
    <t>0910240824</t>
  </si>
  <si>
    <t>Scuola Secondaria Fonni</t>
  </si>
  <si>
    <t>Comune Di Domusnovas</t>
  </si>
  <si>
    <t>Scuola Media Fernando Meloni</t>
  </si>
  <si>
    <t>0910460310</t>
  </si>
  <si>
    <t>Comune Di Ollolai</t>
  </si>
  <si>
    <t>0910560166</t>
  </si>
  <si>
    <t>Scuola Primaria E Secondaria Di Ollolai</t>
  </si>
  <si>
    <t>0950210089</t>
  </si>
  <si>
    <t>Scuola Primaria A.Gramsci</t>
  </si>
  <si>
    <t>Comune Di Sant'Antonio Di Gallura</t>
  </si>
  <si>
    <t>0900850712</t>
  </si>
  <si>
    <t>Primaria - Tommaso Luciano</t>
  </si>
  <si>
    <t xml:space="preserve">Scuola Secondaria Di I Grado </t>
  </si>
  <si>
    <t>Comune Di Perdaxius</t>
  </si>
  <si>
    <t>Scuola Secondaria Di Primo Grado Perdaxius</t>
  </si>
  <si>
    <t>0910950660</t>
  </si>
  <si>
    <t>Scuola Infanzia E Primaria Viale Europa</t>
  </si>
  <si>
    <t>0950791444</t>
  </si>
  <si>
    <t>Scuola Media N.1</t>
  </si>
  <si>
    <t>Comune Di Atzara</t>
  </si>
  <si>
    <t>0910030220</t>
  </si>
  <si>
    <t>Pdef</t>
  </si>
  <si>
    <t>0950060093</t>
  </si>
  <si>
    <t>Primaria - Arborea</t>
  </si>
  <si>
    <t>0950380131</t>
  </si>
  <si>
    <t>Secondaria Leonardo Alagon</t>
  </si>
  <si>
    <t>Comune Di Calasetta</t>
  </si>
  <si>
    <t>Scuola "Enrico Fermi"</t>
  </si>
  <si>
    <t>0910620642</t>
  </si>
  <si>
    <t>0900030178</t>
  </si>
  <si>
    <t>Primaria Sacro Cuore</t>
  </si>
  <si>
    <t>Comune Di Silius</t>
  </si>
  <si>
    <t xml:space="preserve">Edmondo De Magistris </t>
  </si>
  <si>
    <t>Comune Di Laconi</t>
  </si>
  <si>
    <t>0950820001 </t>
  </si>
  <si>
    <t>Scuola Primaria - Marcello Soi</t>
  </si>
  <si>
    <t>Primaria - Via Bologna</t>
  </si>
  <si>
    <t>Comune Di Loceri</t>
  </si>
  <si>
    <t>0910391491</t>
  </si>
  <si>
    <t>Istituto Comprensivo E. Pischedda - Bari Sardo</t>
  </si>
  <si>
    <t>Comune Di Nuxis</t>
  </si>
  <si>
    <t>1110490368</t>
  </si>
  <si>
    <t>Scuola Secondaria Di I Grado "Sebastiano Satta"</t>
  </si>
  <si>
    <t>0900470748</t>
  </si>
  <si>
    <t>Scuola Infanzia E Primaria San Simplicio</t>
  </si>
  <si>
    <t>0900100203</t>
  </si>
  <si>
    <t>Scuola Primaria - "Ines Giagheddu"</t>
  </si>
  <si>
    <t>1111030352</t>
  </si>
  <si>
    <t>Scuola Primaria Statale</t>
  </si>
  <si>
    <t>Comune Di Irgoli</t>
  </si>
  <si>
    <t>0910330254</t>
  </si>
  <si>
    <t>Comune Di Bonarcado</t>
  </si>
  <si>
    <t>0950151535</t>
  </si>
  <si>
    <t>Edificio Scolastico Bonarcado</t>
  </si>
  <si>
    <t>Comune Di Bari Sardo</t>
  </si>
  <si>
    <t>0910050269</t>
  </si>
  <si>
    <t>Comune Di Ossi</t>
  </si>
  <si>
    <t>0900510363</t>
  </si>
  <si>
    <t>Istituto Comprensivo Antonio Gramsci</t>
  </si>
  <si>
    <t>0910330296</t>
  </si>
  <si>
    <t>Media</t>
  </si>
  <si>
    <t>Comune Di Orune</t>
  </si>
  <si>
    <t>0910670096</t>
  </si>
  <si>
    <t>Istituto Scolastico Via Antonio Pigliaru</t>
  </si>
  <si>
    <t>Comune Di Orani</t>
  </si>
  <si>
    <t xml:space="preserve">0910610198 </t>
  </si>
  <si>
    <t>Scuola Primaria "P. Borrotzu"</t>
  </si>
  <si>
    <t>0920110243</t>
  </si>
  <si>
    <t>Scuola Elementare Via Albatros</t>
  </si>
  <si>
    <t>Comune Di Sestu</t>
  </si>
  <si>
    <t>0920740602</t>
  </si>
  <si>
    <t>Scuola Dell'Infanzia / Primaria Via Verdi</t>
  </si>
  <si>
    <t>1110770323</t>
  </si>
  <si>
    <t>Silvio Pellico</t>
  </si>
  <si>
    <t>Comune Di Gairo</t>
  </si>
  <si>
    <t>0910260171</t>
  </si>
  <si>
    <t>Primaria E Sec. I  Flavio Cocco</t>
  </si>
  <si>
    <t>0910050262</t>
  </si>
  <si>
    <t>Scuola Primaria Di Via Mazzini</t>
  </si>
  <si>
    <t xml:space="preserve">0950820301 </t>
  </si>
  <si>
    <t>Scuola Secondaria Di I Grado - Marcello Soi</t>
  </si>
  <si>
    <t>Comune Di Santa Giusta</t>
  </si>
  <si>
    <t>0950470055</t>
  </si>
  <si>
    <t>Comune Di Arbus</t>
  </si>
  <si>
    <t>Istituto Comprensivo "Pietro Leo"</t>
  </si>
  <si>
    <t>Comune Di Erula</t>
  </si>
  <si>
    <t>0900880577</t>
  </si>
  <si>
    <t>S. Satta-A. Fais</t>
  </si>
  <si>
    <t>0900510220</t>
  </si>
  <si>
    <t>Scuola Primaria Bruna Cugia</t>
  </si>
  <si>
    <t>1110540313</t>
  </si>
  <si>
    <t>Scuola Dell'Infanzia E Primaria Di Erdaxius</t>
  </si>
  <si>
    <t>0950390053</t>
  </si>
  <si>
    <t>0900760998</t>
  </si>
  <si>
    <t>0900700120</t>
  </si>
  <si>
    <t>Scuola Elementare San Giuseppe</t>
  </si>
  <si>
    <t>0900470148</t>
  </si>
  <si>
    <t>Infanzia Via Vignola</t>
  </si>
  <si>
    <t>Comune Di Furtei</t>
  </si>
  <si>
    <t>Sec.1-Furtei</t>
  </si>
  <si>
    <t>0900470078</t>
  </si>
  <si>
    <t>Scuola Infanzia E Primaria Di Poltu Quadu</t>
  </si>
  <si>
    <t>Comune Di Sanluri</t>
  </si>
  <si>
    <t>G.Saragat</t>
  </si>
  <si>
    <t>Comune Di Quartucciu</t>
  </si>
  <si>
    <t>0921051036</t>
  </si>
  <si>
    <t>Comune Di Trinità D'Agultu E Vignola</t>
  </si>
  <si>
    <t>0900741756</t>
  </si>
  <si>
    <t>0920110234</t>
  </si>
  <si>
    <t>Sc Elementare Via Talete</t>
  </si>
  <si>
    <t>0920110620</t>
  </si>
  <si>
    <t>Scuola Media Via Cavour</t>
  </si>
  <si>
    <t>Comune Di Siliqua</t>
  </si>
  <si>
    <t>1110840534</t>
  </si>
  <si>
    <t>Scuola Secondaria - Via Fermi</t>
  </si>
  <si>
    <t>1110840295</t>
  </si>
  <si>
    <t>0920110431</t>
  </si>
  <si>
    <t>Sc Media C. Nivola Via Amendola</t>
  </si>
  <si>
    <t>0910610321</t>
  </si>
  <si>
    <t>Scuola Secondaria Di Primo Grado "Angelo Mura"</t>
  </si>
  <si>
    <t>Comune Di Ortacesus</t>
  </si>
  <si>
    <t>Scuola Media De Amicis</t>
  </si>
  <si>
    <t>Via Giovanni Xxiii</t>
  </si>
  <si>
    <t>Scuola Elementare E Materna Di Via Farina</t>
  </si>
  <si>
    <t>Comune Di Triei</t>
  </si>
  <si>
    <t>0910970132</t>
  </si>
  <si>
    <t xml:space="preserve">Scuola Dell’Infanzia/Primaria </t>
  </si>
  <si>
    <t>Primaria -Furtei</t>
  </si>
  <si>
    <t>0900460346</t>
  </si>
  <si>
    <t>Scuola Secondaria Inferiore</t>
  </si>
  <si>
    <t>Comune Di Baratili San Pietro</t>
  </si>
  <si>
    <t>0950110081</t>
  </si>
  <si>
    <t>Scuola Media N. 2 "Sebastiano Satta"</t>
  </si>
  <si>
    <t>Comune Di Fluminimaggiore</t>
  </si>
  <si>
    <t>1110210278</t>
  </si>
  <si>
    <t>Scuola Dell'Infanzia E Primaria</t>
  </si>
  <si>
    <t>0910880231</t>
  </si>
  <si>
    <t>0900630381</t>
  </si>
  <si>
    <t>Scuola Secondaria I Grado</t>
  </si>
  <si>
    <t>0900700242</t>
  </si>
  <si>
    <t>Scuola Elementare Vecchio Caseggiato</t>
  </si>
  <si>
    <t>0900540368</t>
  </si>
  <si>
    <t>Scuola Secondaria Di I Grado Anna Compagnone</t>
  </si>
  <si>
    <t>Comune Di Ovodda</t>
  </si>
  <si>
    <t>0910710331</t>
  </si>
  <si>
    <t>Prof. Antonio Mazoni</t>
  </si>
  <si>
    <t>Comune Di Onifai</t>
  </si>
  <si>
    <t>0910590070</t>
  </si>
  <si>
    <t>Comune Di Orotelli</t>
  </si>
  <si>
    <t>0910640099</t>
  </si>
  <si>
    <t>Scuola Dell'Infanzia Di Via Mannu</t>
  </si>
  <si>
    <t>0910890260</t>
  </si>
  <si>
    <t>Scuola Primaria Ic Tertenia</t>
  </si>
  <si>
    <t>1111070446</t>
  </si>
  <si>
    <t xml:space="preserve">Scuola Secondaria I Grado </t>
  </si>
  <si>
    <t>Comune Di Musei</t>
  </si>
  <si>
    <t>Edificio Scolastico Via Sardegna</t>
  </si>
  <si>
    <t>0900520366</t>
  </si>
  <si>
    <t>Primaria Maria Teresa Cau</t>
  </si>
  <si>
    <t>0900520223</t>
  </si>
  <si>
    <t>Primaria San Gavino</t>
  </si>
  <si>
    <t>0900520633</t>
  </si>
  <si>
    <t>Infanzia Rione Sa Pastia - Primaria Ozieri</t>
  </si>
  <si>
    <t>0900520227</t>
  </si>
  <si>
    <t>Sec. I Grazia Deledda</t>
  </si>
  <si>
    <t>Comune Di Oliena</t>
  </si>
  <si>
    <t>0910550197</t>
  </si>
  <si>
    <t>Scuola Primaria - Via Peppino Catte</t>
  </si>
  <si>
    <t>0910550064</t>
  </si>
  <si>
    <t xml:space="preserve">Infanzia - Via Einaudi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</si>
</sst>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7" formatCode="&quot;€&quot;\ #,##0.00;\-&quot;€&quot;\ #,##0.00"/>
    <numFmt numFmtId="44" formatCode="_-&quot;€&quot;\ * #,##0.00_-;\-&quot;€&quot;\ * #,##0.00_-;_-&quot;€&quot;\ * &quot;-&quot;??_-;_-@_-"/>
    <numFmt numFmtId="43" formatCode="_-* #,##0.00_-;\-* #,##0.00_-;_-* &quot;-&quot;??_-;_-@_-"/>
    <numFmt numFmtId="164" formatCode="&quot;€&quot;\ #,##0.00"/>
    <numFmt numFmtId="165" formatCode="[$€-410]&quot; &quot;#,##0.00;[Red]&quot;-&quot;[$€-410]&quot; &quot;#,##0.00"/>
    <numFmt numFmtId="166" formatCode="#,##0.00;[Red]&quot;-&quot;#,##0.00"/>
    <numFmt numFmtId="167" formatCode="#,##0.00\ &quot;€&quot;;\-#,##0.00\ &quot;€&quot;"/>
    <numFmt numFmtId="168" formatCode="_-* #,##0.00\ [$€-410]_-;\-* #,##0.00\ [$€-410]_-;_-* &quot;-&quot;??\ [$€-410]_-;_-@_-"/>
    <numFmt numFmtId="169" formatCode="#,##0.00_ ;\-#,##0.00\ "/>
    <numFmt numFmtId="170" formatCode="#,##0.00&quot; &quot;[$€-410]&quot; &quot;;&quot;-&quot;#,##0.00&quot; &quot;[$€-410]&quot; &quot;;&quot; -&quot;00&quot; &quot;[$€-410]&quot; &quot;;@&quot; &quot;"/>
    <numFmt numFmtId="171" formatCode="_-* #,##0.00\ &quot;€&quot;_-;\-* #,##0.00\ &quot;€&quot;_-;_-* &quot;-&quot;??\ &quot;€&quot;_-;_-@_-"/>
    <numFmt numFmtId="172" formatCode="_-[$€-410]\ * #,##0.00_-;\-[$€-410]\ * #,##0.00_-;_-[$€-410]\ * &quot;-&quot;??_-;_-@_-"/>
  </numFmts>
  <fonts count="87">
    <font>
      <sz val="11"/>
      <color theme="1"/>
      <name val="Calibri"/>
      <family val="2"/>
      <scheme val="minor"/>
    </font>
    <font>
      <sz val="14"/>
      <color theme="1"/>
      <name val="Calibri"/>
      <family val="2"/>
      <scheme val="minor"/>
    </font>
    <font>
      <b/>
      <sz val="12"/>
      <color theme="1"/>
      <name val="Calibri"/>
      <family val="2"/>
      <scheme val="minor"/>
    </font>
    <font>
      <sz val="12"/>
      <color theme="1"/>
      <name val="Calibri"/>
      <family val="2"/>
      <scheme val="minor"/>
    </font>
    <font>
      <b/>
      <sz val="12"/>
      <name val="Calibri"/>
      <family val="2"/>
      <scheme val="minor"/>
    </font>
    <font>
      <b/>
      <sz val="14"/>
      <color theme="1"/>
      <name val="Calibri"/>
      <family val="2"/>
      <scheme val="minor"/>
    </font>
    <font>
      <b/>
      <sz val="10"/>
      <color indexed="63"/>
      <name val="Calibri"/>
      <family val="2"/>
      <scheme val="minor"/>
    </font>
    <font>
      <b/>
      <sz val="11"/>
      <color theme="1"/>
      <name val="Calibri"/>
      <family val="2"/>
      <scheme val="minor"/>
    </font>
    <font>
      <b/>
      <sz val="16"/>
      <color theme="1"/>
      <name val="Calibri"/>
      <family val="2"/>
      <scheme val="minor"/>
    </font>
    <font>
      <sz val="12"/>
      <name val="Calibri"/>
      <family val="2"/>
      <scheme val="minor"/>
    </font>
    <font>
      <sz val="11"/>
      <color theme="1"/>
      <name val="Calibri"/>
      <family val="2"/>
      <scheme val="minor"/>
    </font>
    <font>
      <b/>
      <sz val="10.5"/>
      <color rgb="FF000000"/>
      <name val="Arial"/>
      <family val="2"/>
    </font>
    <font>
      <sz val="8"/>
      <color rgb="FF000000"/>
      <name val="Arial"/>
      <family val="2"/>
    </font>
    <font>
      <sz val="7"/>
      <color rgb="FF000000"/>
      <name val="Arial"/>
      <family val="2"/>
    </font>
    <font>
      <sz val="8"/>
      <color theme="1"/>
      <name val="Arial"/>
      <family val="2"/>
    </font>
    <font>
      <b/>
      <sz val="9"/>
      <color theme="1"/>
      <name val="Arial"/>
      <family val="2"/>
    </font>
    <font>
      <b/>
      <sz val="9"/>
      <color rgb="FF000000"/>
      <name val="Arial"/>
      <family val="2"/>
    </font>
    <font>
      <sz val="9"/>
      <color theme="1"/>
      <name val="Arial"/>
      <family val="2"/>
    </font>
    <font>
      <b/>
      <sz val="12"/>
      <color rgb="FF000000"/>
      <name val="Arial"/>
      <family val="2"/>
    </font>
    <font>
      <b/>
      <sz val="10"/>
      <color rgb="FF000000"/>
      <name val="Arial"/>
      <family val="2"/>
    </font>
    <font>
      <sz val="10"/>
      <color rgb="FF000000"/>
      <name val="Arial"/>
      <family val="2"/>
    </font>
    <font>
      <sz val="10"/>
      <name val="Arial"/>
      <family val="2"/>
    </font>
    <font>
      <b/>
      <sz val="10"/>
      <name val="Arial"/>
      <family val="2"/>
    </font>
    <font>
      <b/>
      <sz val="10"/>
      <color theme="1"/>
      <name val="Calibri"/>
      <family val="2"/>
      <scheme val="minor"/>
    </font>
    <font>
      <sz val="10"/>
      <color theme="1"/>
      <name val="Calibri"/>
      <family val="2"/>
      <scheme val="minor"/>
    </font>
    <font>
      <sz val="10"/>
      <color indexed="8"/>
      <name val="Calibri"/>
      <family val="2"/>
    </font>
    <font>
      <sz val="12"/>
      <color indexed="8"/>
      <name val="Calibri"/>
      <family val="2"/>
    </font>
    <font>
      <sz val="8"/>
      <color indexed="8"/>
      <name val="DecimaUNI Rg"/>
      <family val="3"/>
    </font>
    <font>
      <sz val="10"/>
      <color indexed="8"/>
      <name val="Arial"/>
      <family val="2"/>
    </font>
    <font>
      <b/>
      <sz val="8"/>
      <color indexed="8"/>
      <name val="DecimaUNI Rg"/>
      <family val="3"/>
    </font>
    <font>
      <sz val="7"/>
      <color theme="1"/>
      <name val="Calibri"/>
      <family val="2"/>
      <scheme val="minor"/>
    </font>
    <font>
      <sz val="9"/>
      <name val="Calibri"/>
      <family val="2"/>
      <scheme val="minor"/>
    </font>
    <font>
      <sz val="10"/>
      <color theme="1"/>
      <name val="Arial"/>
      <family val="2"/>
    </font>
    <font>
      <b/>
      <sz val="10"/>
      <name val="Calibri"/>
      <family val="2"/>
      <scheme val="minor"/>
    </font>
    <font>
      <sz val="10"/>
      <name val="Calibri"/>
      <family val="2"/>
      <scheme val="minor"/>
    </font>
    <font>
      <b/>
      <sz val="11"/>
      <color rgb="FF000000"/>
      <name val="Calibri"/>
      <family val="2"/>
      <scheme val="minor"/>
    </font>
    <font>
      <i/>
      <sz val="8"/>
      <name val="Arial"/>
      <family val="2"/>
    </font>
    <font>
      <b/>
      <sz val="9"/>
      <name val="Arial Narrow"/>
      <family val="2"/>
    </font>
    <font>
      <b/>
      <sz val="8"/>
      <name val="Arial Narrow"/>
      <family val="2"/>
    </font>
    <font>
      <sz val="9"/>
      <name val="Arial Narrow"/>
      <family val="2"/>
    </font>
    <font>
      <sz val="8"/>
      <name val="Arial"/>
      <family val="2"/>
    </font>
    <font>
      <b/>
      <sz val="18"/>
      <name val="Arial"/>
      <family val="2"/>
    </font>
    <font>
      <b/>
      <sz val="16"/>
      <name val="Arial"/>
      <family val="2"/>
    </font>
    <font>
      <b/>
      <sz val="12"/>
      <name val="Arial"/>
      <family val="2"/>
    </font>
    <font>
      <sz val="10"/>
      <name val="Times New Roman"/>
      <family val="1"/>
    </font>
    <font>
      <b/>
      <sz val="20"/>
      <name val="Times New Roman"/>
      <family val="1"/>
    </font>
    <font>
      <b/>
      <sz val="16"/>
      <name val="Times New Roman"/>
      <family val="1"/>
    </font>
    <font>
      <sz val="16"/>
      <name val="Times New Roman"/>
      <family val="1"/>
    </font>
    <font>
      <b/>
      <sz val="12"/>
      <name val="Times New Roman"/>
      <family val="1"/>
    </font>
    <font>
      <sz val="14"/>
      <color indexed="8"/>
      <name val="Times New Roman"/>
      <family val="1"/>
    </font>
    <font>
      <sz val="12"/>
      <color indexed="8"/>
      <name val="Times New Roman"/>
      <family val="1"/>
    </font>
    <font>
      <b/>
      <sz val="12"/>
      <color indexed="8"/>
      <name val="Times New Roman"/>
      <family val="1"/>
    </font>
    <font>
      <b/>
      <sz val="18"/>
      <name val="Times New Roman"/>
      <family val="1"/>
    </font>
    <font>
      <sz val="10"/>
      <color theme="9" tint="-0.249977111117893"/>
      <name val="Times New Roman"/>
      <family val="1"/>
    </font>
    <font>
      <b/>
      <sz val="14"/>
      <color indexed="8"/>
      <name val="Times New Roman"/>
      <family val="1"/>
    </font>
    <font>
      <b/>
      <sz val="18"/>
      <color theme="1"/>
      <name val="Times New Roman"/>
      <family val="1"/>
    </font>
    <font>
      <sz val="16"/>
      <color theme="1"/>
      <name val="Times New Roman"/>
      <family val="1"/>
    </font>
    <font>
      <b/>
      <sz val="12"/>
      <color theme="1"/>
      <name val="Times New Roman"/>
      <family val="1"/>
    </font>
    <font>
      <sz val="14"/>
      <color theme="1"/>
      <name val="Times New Roman"/>
      <family val="1"/>
    </font>
    <font>
      <sz val="12"/>
      <color theme="1"/>
      <name val="Times New Roman"/>
      <family val="1"/>
    </font>
    <font>
      <sz val="10"/>
      <color rgb="FFFF0000"/>
      <name val="Times New Roman"/>
      <family val="1"/>
    </font>
    <font>
      <b/>
      <sz val="14"/>
      <color theme="1"/>
      <name val="Times New Roman"/>
      <family val="1"/>
    </font>
    <font>
      <b/>
      <sz val="11"/>
      <name val="Times New Roman"/>
      <family val="1"/>
    </font>
    <font>
      <b/>
      <u/>
      <sz val="12"/>
      <color theme="1"/>
      <name val="Times New Roman"/>
      <family val="1"/>
    </font>
    <font>
      <b/>
      <sz val="11"/>
      <color theme="1"/>
      <name val="Times New Roman"/>
      <family val="1"/>
    </font>
    <font>
      <b/>
      <sz val="16"/>
      <color theme="1"/>
      <name val="Times New Roman"/>
      <family val="1"/>
    </font>
    <font>
      <sz val="18"/>
      <name val="Times New Roman"/>
      <family val="1"/>
    </font>
    <font>
      <b/>
      <sz val="10"/>
      <name val="Times New Roman"/>
      <family val="1"/>
    </font>
    <font>
      <sz val="11"/>
      <name val="Times New Roman"/>
      <family val="1"/>
    </font>
    <font>
      <b/>
      <sz val="11"/>
      <color theme="1"/>
      <name val="Arial"/>
      <family val="2"/>
    </font>
    <font>
      <sz val="11"/>
      <color theme="1"/>
      <name val="Arial"/>
      <family val="2"/>
    </font>
    <font>
      <sz val="11"/>
      <color rgb="FF800080"/>
      <name val="Arial"/>
      <family val="2"/>
    </font>
    <font>
      <b/>
      <i/>
      <sz val="16"/>
      <color theme="1"/>
      <name val="Arial"/>
      <family val="2"/>
    </font>
    <font>
      <b/>
      <i/>
      <u/>
      <sz val="11"/>
      <color theme="1"/>
      <name val="Arial"/>
      <family val="2"/>
    </font>
    <font>
      <sz val="11"/>
      <color rgb="FF000000"/>
      <name val="Calibri"/>
      <family val="2"/>
    </font>
    <font>
      <b/>
      <sz val="10"/>
      <color rgb="FF000000"/>
      <name val="Calibri"/>
      <family val="2"/>
    </font>
    <font>
      <b/>
      <sz val="11"/>
      <color rgb="FF000000"/>
      <name val="Calibri"/>
      <family val="2"/>
    </font>
    <font>
      <sz val="11"/>
      <color rgb="FF000000"/>
      <name val="Arial"/>
      <family val="2"/>
    </font>
    <font>
      <sz val="9"/>
      <color rgb="FF000000"/>
      <name val="Calibri"/>
      <family val="2"/>
    </font>
    <font>
      <b/>
      <sz val="18"/>
      <color theme="1"/>
      <name val="Calibri"/>
      <family val="2"/>
      <scheme val="minor"/>
    </font>
    <font>
      <sz val="12"/>
      <color indexed="8"/>
      <name val="Calibri"/>
      <family val="2"/>
      <scheme val="minor"/>
    </font>
    <font>
      <b/>
      <sz val="12"/>
      <color indexed="8"/>
      <name val="Calibri"/>
      <family val="2"/>
      <scheme val="minor"/>
    </font>
    <font>
      <b/>
      <sz val="11"/>
      <name val="Calibri"/>
      <family val="2"/>
      <scheme val="minor"/>
    </font>
    <font>
      <b/>
      <sz val="16"/>
      <name val="Calibri"/>
      <family val="2"/>
      <scheme val="minor"/>
    </font>
    <font>
      <b/>
      <sz val="11"/>
      <color rgb="FF000000"/>
      <name val="Arial"/>
      <family val="2"/>
    </font>
    <font>
      <b/>
      <sz val="8"/>
      <name val="Arial"/>
      <family val="2"/>
    </font>
    <font>
      <b/>
      <sz val="16"/>
      <color rgb="FF000000"/>
      <name val="Calibri"/>
      <family val="2"/>
    </font>
  </fonts>
  <fills count="11">
    <fill>
      <patternFill patternType="none"/>
    </fill>
    <fill>
      <patternFill patternType="gray125"/>
    </fill>
    <fill>
      <patternFill patternType="solid">
        <fgColor theme="0"/>
        <bgColor indexed="64"/>
      </patternFill>
    </fill>
    <fill>
      <patternFill patternType="solid">
        <fgColor indexed="9"/>
        <bgColor indexed="9"/>
      </patternFill>
    </fill>
    <fill>
      <patternFill patternType="solid">
        <fgColor rgb="FFFF99CC"/>
        <bgColor rgb="FFFF99CC"/>
      </patternFill>
    </fill>
    <fill>
      <patternFill patternType="solid">
        <fgColor theme="0"/>
        <bgColor indexed="9"/>
      </patternFill>
    </fill>
    <fill>
      <patternFill patternType="solid">
        <fgColor theme="0"/>
        <bgColor rgb="FFC0C0C0"/>
      </patternFill>
    </fill>
    <fill>
      <patternFill patternType="solid">
        <fgColor theme="0"/>
        <bgColor rgb="FFF2F2F2"/>
      </patternFill>
    </fill>
    <fill>
      <patternFill patternType="solid">
        <fgColor theme="0"/>
        <bgColor indexed="42"/>
      </patternFill>
    </fill>
    <fill>
      <patternFill patternType="solid">
        <fgColor theme="3" tint="0.79998168889431442"/>
        <bgColor indexed="64"/>
      </patternFill>
    </fill>
    <fill>
      <patternFill patternType="solid">
        <fgColor theme="4" tint="0.59999389629810485"/>
        <bgColor indexed="64"/>
      </patternFill>
    </fill>
  </fills>
  <borders count="4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bottom/>
      <diagonal/>
    </border>
    <border>
      <left style="thin">
        <color auto="1"/>
      </left>
      <right style="thin">
        <color auto="1"/>
      </right>
      <top style="thin">
        <color auto="1"/>
      </top>
      <bottom/>
      <diagonal/>
    </border>
    <border>
      <left/>
      <right style="thin">
        <color auto="1"/>
      </right>
      <top/>
      <bottom/>
      <diagonal/>
    </border>
    <border>
      <left/>
      <right/>
      <top style="hair">
        <color auto="1"/>
      </top>
      <bottom style="hair">
        <color auto="1"/>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hair">
        <color auto="1"/>
      </left>
      <right style="hair">
        <color indexed="64"/>
      </right>
      <top/>
      <bottom style="hair">
        <color auto="1"/>
      </bottom>
      <diagonal/>
    </border>
    <border>
      <left style="thin">
        <color indexed="31"/>
      </left>
      <right style="thin">
        <color indexed="31"/>
      </right>
      <top style="thin">
        <color indexed="31"/>
      </top>
      <bottom style="thin">
        <color indexed="31"/>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top/>
      <bottom style="thin">
        <color indexed="64"/>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31"/>
      </left>
      <right style="thin">
        <color indexed="31"/>
      </right>
      <top/>
      <bottom style="thin">
        <color indexed="3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0" fontId="28" fillId="0" borderId="0"/>
    <xf numFmtId="9" fontId="10" fillId="0" borderId="0" applyFont="0" applyFill="0" applyBorder="0" applyAlignment="0" applyProtection="0"/>
    <xf numFmtId="0" fontId="70" fillId="0" borderId="0"/>
    <xf numFmtId="0" fontId="71" fillId="4" borderId="0"/>
    <xf numFmtId="0" fontId="72" fillId="0" borderId="0">
      <alignment horizontal="center"/>
    </xf>
    <xf numFmtId="0" fontId="72" fillId="0" borderId="0">
      <alignment horizontal="center" textRotation="90"/>
    </xf>
    <xf numFmtId="0" fontId="73" fillId="0" borderId="0"/>
    <xf numFmtId="165" fontId="73" fillId="0" borderId="0"/>
    <xf numFmtId="0" fontId="74" fillId="0" borderId="0" applyNumberFormat="0" applyBorder="0" applyProtection="0"/>
    <xf numFmtId="170" fontId="77" fillId="0" borderId="0" applyFont="0" applyBorder="0" applyProtection="0"/>
    <xf numFmtId="171" fontId="10" fillId="0" borderId="0" applyFont="0" applyFill="0" applyBorder="0" applyAlignment="0" applyProtection="0"/>
  </cellStyleXfs>
  <cellXfs count="457">
    <xf numFmtId="0" fontId="0" fillId="0" borderId="0" xfId="0"/>
    <xf numFmtId="0" fontId="1" fillId="0" borderId="1" xfId="0" applyFont="1" applyBorder="1"/>
    <xf numFmtId="0" fontId="1" fillId="0" borderId="5" xfId="0" applyFont="1" applyBorder="1"/>
    <xf numFmtId="0" fontId="1" fillId="0" borderId="0" xfId="0" applyFont="1" applyBorder="1"/>
    <xf numFmtId="0" fontId="1" fillId="0" borderId="2" xfId="0" applyFont="1" applyBorder="1"/>
    <xf numFmtId="0" fontId="1" fillId="0" borderId="3" xfId="0" applyFont="1" applyBorder="1"/>
    <xf numFmtId="0" fontId="1" fillId="0" borderId="7" xfId="0" applyFont="1" applyBorder="1"/>
    <xf numFmtId="0" fontId="1" fillId="0" borderId="0" xfId="0" applyFont="1" applyFill="1" applyBorder="1"/>
    <xf numFmtId="0" fontId="11" fillId="0" borderId="8" xfId="0" applyFont="1" applyBorder="1" applyAlignment="1">
      <alignment horizontal="center" vertical="center" wrapText="1"/>
    </xf>
    <xf numFmtId="165" fontId="11" fillId="0" borderId="8" xfId="0" applyNumberFormat="1" applyFont="1" applyBorder="1" applyAlignment="1">
      <alignment horizontal="center" vertical="center" wrapText="1"/>
    </xf>
    <xf numFmtId="0" fontId="12" fillId="0" borderId="8" xfId="0" applyFont="1" applyFill="1" applyBorder="1" applyAlignment="1">
      <alignment horizontal="center" vertical="center" wrapText="1"/>
    </xf>
    <xf numFmtId="0" fontId="12" fillId="0" borderId="8" xfId="0" applyFont="1" applyFill="1" applyBorder="1" applyAlignment="1">
      <alignment horizontal="center" vertical="center"/>
    </xf>
    <xf numFmtId="0" fontId="13" fillId="0" borderId="8" xfId="0" applyFont="1" applyFill="1" applyBorder="1" applyAlignment="1">
      <alignment horizontal="center" vertical="center" wrapText="1"/>
    </xf>
    <xf numFmtId="165" fontId="12" fillId="0" borderId="8" xfId="0" applyNumberFormat="1" applyFont="1" applyFill="1" applyBorder="1" applyAlignment="1">
      <alignment horizontal="right" vertical="center"/>
    </xf>
    <xf numFmtId="0" fontId="14" fillId="0" borderId="0" xfId="0" applyFont="1"/>
    <xf numFmtId="165" fontId="16" fillId="0" borderId="8" xfId="0" applyNumberFormat="1" applyFont="1" applyBorder="1" applyAlignment="1">
      <alignment horizontal="right" vertical="center"/>
    </xf>
    <xf numFmtId="0" fontId="14" fillId="0" borderId="0" xfId="0" applyFont="1" applyAlignment="1">
      <alignment horizontal="right" vertical="center"/>
    </xf>
    <xf numFmtId="165" fontId="14" fillId="0" borderId="0" xfId="0" applyNumberFormat="1" applyFont="1" applyAlignment="1">
      <alignment horizontal="right" vertical="center"/>
    </xf>
    <xf numFmtId="0" fontId="14" fillId="0" borderId="0" xfId="0" applyFont="1" applyAlignment="1">
      <alignment horizontal="center" vertical="center"/>
    </xf>
    <xf numFmtId="0" fontId="17" fillId="0" borderId="0" xfId="0" applyFont="1"/>
    <xf numFmtId="165" fontId="17" fillId="0" borderId="0" xfId="0" applyNumberFormat="1" applyFont="1" applyAlignment="1">
      <alignment horizontal="right"/>
    </xf>
    <xf numFmtId="0" fontId="0" fillId="0" borderId="0" xfId="0" applyFont="1" applyFill="1" applyAlignment="1"/>
    <xf numFmtId="0" fontId="20" fillId="0" borderId="15" xfId="0" applyFont="1" applyFill="1" applyBorder="1" applyAlignment="1">
      <alignment horizontal="center" vertical="center"/>
    </xf>
    <xf numFmtId="0" fontId="24" fillId="0" borderId="0" xfId="0" applyFont="1" applyAlignment="1">
      <alignment horizontal="center" vertical="center" wrapText="1"/>
    </xf>
    <xf numFmtId="0" fontId="24" fillId="0" borderId="0" xfId="0" applyFont="1" applyAlignment="1">
      <alignment vertical="top"/>
    </xf>
    <xf numFmtId="0" fontId="24" fillId="0" borderId="0" xfId="0" applyFont="1"/>
    <xf numFmtId="0" fontId="25" fillId="0" borderId="0" xfId="0" applyFont="1"/>
    <xf numFmtId="0" fontId="25" fillId="0" borderId="0" xfId="0" applyFont="1" applyFill="1"/>
    <xf numFmtId="0" fontId="26" fillId="0" borderId="0" xfId="0" applyFont="1" applyFill="1"/>
    <xf numFmtId="0" fontId="0" fillId="0" borderId="0" xfId="0" applyFill="1"/>
    <xf numFmtId="0" fontId="0" fillId="0" borderId="0" xfId="0" applyAlignment="1">
      <alignment horizontal="center"/>
    </xf>
    <xf numFmtId="0" fontId="0" fillId="0" borderId="0" xfId="0" applyAlignment="1">
      <alignment wrapText="1"/>
    </xf>
    <xf numFmtId="0" fontId="0" fillId="0" borderId="0" xfId="0" applyAlignment="1">
      <alignment horizontal="center" wrapText="1"/>
    </xf>
    <xf numFmtId="0" fontId="23" fillId="0" borderId="0" xfId="0" applyFont="1" applyBorder="1" applyAlignment="1">
      <alignment vertical="top" wrapText="1"/>
    </xf>
    <xf numFmtId="43" fontId="23" fillId="0" borderId="0" xfId="1" applyFont="1" applyBorder="1" applyAlignment="1">
      <alignment vertical="top"/>
    </xf>
    <xf numFmtId="43" fontId="0" fillId="0" borderId="0" xfId="1" applyFont="1"/>
    <xf numFmtId="0" fontId="0" fillId="0" borderId="0" xfId="0" applyFill="1" applyAlignment="1">
      <alignment horizontal="center"/>
    </xf>
    <xf numFmtId="0" fontId="30" fillId="0" borderId="16" xfId="0" applyFont="1" applyBorder="1"/>
    <xf numFmtId="0" fontId="30" fillId="0" borderId="0" xfId="0" applyFont="1"/>
    <xf numFmtId="0" fontId="30" fillId="0" borderId="16" xfId="0" applyFont="1" applyFill="1" applyBorder="1"/>
    <xf numFmtId="0" fontId="30" fillId="0" borderId="0" xfId="0" applyFont="1" applyFill="1"/>
    <xf numFmtId="0" fontId="30" fillId="0" borderId="0" xfId="0" applyFont="1" applyAlignment="1">
      <alignment horizontal="center" vertical="center" wrapText="1"/>
    </xf>
    <xf numFmtId="0" fontId="30" fillId="0" borderId="0" xfId="0" applyFont="1" applyAlignment="1">
      <alignment vertical="center" wrapText="1"/>
    </xf>
    <xf numFmtId="0" fontId="30" fillId="0" borderId="0" xfId="0" applyFont="1" applyAlignment="1">
      <alignment horizontal="left" vertical="center" wrapText="1"/>
    </xf>
    <xf numFmtId="43" fontId="30" fillId="0" borderId="0" xfId="1" applyFont="1" applyAlignment="1">
      <alignment vertical="center" wrapText="1"/>
    </xf>
    <xf numFmtId="0" fontId="32" fillId="0" borderId="0" xfId="0" applyFont="1" applyFill="1" applyAlignment="1">
      <alignment horizontal="center" vertical="center"/>
    </xf>
    <xf numFmtId="0" fontId="32" fillId="0" borderId="0" xfId="0" applyFont="1" applyFill="1" applyAlignment="1">
      <alignment horizontal="left" vertical="center" wrapText="1"/>
    </xf>
    <xf numFmtId="0" fontId="32" fillId="0" borderId="0" xfId="0" applyFont="1" applyFill="1" applyAlignment="1">
      <alignment vertical="center"/>
    </xf>
    <xf numFmtId="0" fontId="17" fillId="0" borderId="0" xfId="0" applyFont="1" applyFill="1" applyAlignment="1">
      <alignment vertical="center"/>
    </xf>
    <xf numFmtId="0" fontId="14" fillId="0" borderId="0" xfId="0" applyFont="1" applyFill="1" applyAlignment="1">
      <alignment horizontal="left" vertical="center" wrapText="1"/>
    </xf>
    <xf numFmtId="0" fontId="7" fillId="2" borderId="17" xfId="0" applyFont="1" applyFill="1" applyBorder="1" applyAlignment="1">
      <alignment horizontal="center" vertical="center" wrapText="1"/>
    </xf>
    <xf numFmtId="0" fontId="7" fillId="0" borderId="18" xfId="0" applyFont="1" applyBorder="1" applyAlignment="1">
      <alignment horizontal="center" vertical="center"/>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0" fillId="2" borderId="20" xfId="0" applyFill="1" applyBorder="1" applyAlignment="1">
      <alignment horizontal="center" vertical="center"/>
    </xf>
    <xf numFmtId="0" fontId="0" fillId="0" borderId="11" xfId="0" applyBorder="1" applyAlignment="1">
      <alignment horizontal="center" vertical="center"/>
    </xf>
    <xf numFmtId="0" fontId="0" fillId="0" borderId="11" xfId="0" applyBorder="1" applyAlignment="1">
      <alignment vertical="center"/>
    </xf>
    <xf numFmtId="0" fontId="32" fillId="2" borderId="11" xfId="0" applyFont="1" applyFill="1" applyBorder="1" applyAlignment="1">
      <alignment vertical="center" wrapText="1"/>
    </xf>
    <xf numFmtId="0" fontId="32" fillId="0" borderId="11" xfId="0" applyFont="1" applyFill="1" applyBorder="1" applyAlignment="1">
      <alignment horizontal="center" vertical="center" wrapText="1"/>
    </xf>
    <xf numFmtId="0" fontId="32" fillId="0" borderId="11" xfId="0" applyFont="1" applyFill="1" applyBorder="1" applyAlignment="1">
      <alignment vertical="center" wrapText="1"/>
    </xf>
    <xf numFmtId="0" fontId="0" fillId="0" borderId="11" xfId="0" applyBorder="1" applyAlignment="1">
      <alignment horizontal="center" vertical="center" wrapText="1"/>
    </xf>
    <xf numFmtId="4" fontId="32" fillId="0" borderId="11" xfId="0" applyNumberFormat="1" applyFont="1" applyFill="1" applyBorder="1" applyAlignment="1">
      <alignment horizontal="center" vertical="center"/>
    </xf>
    <xf numFmtId="0" fontId="0" fillId="0" borderId="21" xfId="0" applyBorder="1" applyAlignment="1">
      <alignment vertical="center"/>
    </xf>
    <xf numFmtId="0" fontId="0" fillId="0" borderId="22" xfId="0" applyBorder="1" applyAlignment="1">
      <alignment horizontal="center" vertical="center"/>
    </xf>
    <xf numFmtId="0" fontId="0" fillId="0" borderId="16" xfId="0" applyBorder="1" applyAlignment="1">
      <alignment horizontal="center" vertical="center"/>
    </xf>
    <xf numFmtId="0" fontId="0" fillId="0" borderId="16" xfId="0" applyBorder="1" applyAlignment="1">
      <alignment vertical="center"/>
    </xf>
    <xf numFmtId="0" fontId="32" fillId="2" borderId="16" xfId="0" applyFont="1" applyFill="1" applyBorder="1" applyAlignment="1">
      <alignment vertical="center" wrapText="1"/>
    </xf>
    <xf numFmtId="0" fontId="32" fillId="0" borderId="16" xfId="0" applyFont="1" applyFill="1" applyBorder="1" applyAlignment="1">
      <alignment horizontal="center" vertical="center" wrapText="1"/>
    </xf>
    <xf numFmtId="0" fontId="32" fillId="0" borderId="16" xfId="0" applyFont="1" applyFill="1" applyBorder="1" applyAlignment="1">
      <alignment vertical="center" wrapText="1"/>
    </xf>
    <xf numFmtId="0" fontId="0" fillId="0" borderId="16" xfId="0" applyBorder="1" applyAlignment="1">
      <alignment horizontal="center" vertical="center" wrapText="1"/>
    </xf>
    <xf numFmtId="4" fontId="32" fillId="0" borderId="16" xfId="0" applyNumberFormat="1" applyFont="1" applyFill="1" applyBorder="1" applyAlignment="1">
      <alignment horizontal="center" vertical="center"/>
    </xf>
    <xf numFmtId="0" fontId="0" fillId="0" borderId="23" xfId="0" applyBorder="1" applyAlignment="1">
      <alignment vertical="center"/>
    </xf>
    <xf numFmtId="0" fontId="0" fillId="2" borderId="16" xfId="0" applyFill="1" applyBorder="1" applyAlignment="1">
      <alignment horizontal="center" vertical="center"/>
    </xf>
    <xf numFmtId="4" fontId="32" fillId="2" borderId="16" xfId="0" applyNumberFormat="1" applyFont="1" applyFill="1" applyBorder="1" applyAlignment="1">
      <alignment horizontal="center" vertical="center"/>
    </xf>
    <xf numFmtId="49" fontId="32" fillId="0" borderId="16" xfId="0" applyNumberFormat="1" applyFont="1" applyFill="1" applyBorder="1" applyAlignment="1">
      <alignment horizontal="center" vertical="center" wrapText="1"/>
    </xf>
    <xf numFmtId="0" fontId="7" fillId="0" borderId="16" xfId="0" applyFont="1" applyBorder="1"/>
    <xf numFmtId="4" fontId="7" fillId="0" borderId="16" xfId="0" applyNumberFormat="1" applyFont="1" applyBorder="1"/>
    <xf numFmtId="4" fontId="0" fillId="0" borderId="0" xfId="0" applyNumberFormat="1"/>
    <xf numFmtId="0" fontId="0" fillId="0" borderId="0" xfId="0" applyAlignment="1">
      <alignment vertical="center"/>
    </xf>
    <xf numFmtId="0" fontId="0" fillId="0" borderId="0" xfId="0" applyAlignment="1">
      <alignment horizontal="center" vertical="center"/>
    </xf>
    <xf numFmtId="0" fontId="0" fillId="0" borderId="16" xfId="0" applyBorder="1"/>
    <xf numFmtId="168" fontId="0" fillId="0" borderId="16" xfId="0" applyNumberFormat="1" applyBorder="1"/>
    <xf numFmtId="1" fontId="41" fillId="2" borderId="16" xfId="0" applyNumberFormat="1" applyFont="1" applyFill="1" applyBorder="1" applyAlignment="1">
      <alignment horizontal="center" vertical="center"/>
    </xf>
    <xf numFmtId="0" fontId="41" fillId="0" borderId="16" xfId="0" applyFont="1" applyBorder="1" applyAlignment="1">
      <alignment horizontal="center" vertical="center"/>
    </xf>
    <xf numFmtId="0" fontId="41" fillId="0" borderId="16" xfId="0" applyFont="1" applyBorder="1" applyAlignment="1">
      <alignment horizontal="center" vertical="center" textRotation="90"/>
    </xf>
    <xf numFmtId="0" fontId="42" fillId="0" borderId="16" xfId="0" applyFont="1" applyBorder="1" applyAlignment="1">
      <alignment horizontal="center" vertical="center" wrapText="1"/>
    </xf>
    <xf numFmtId="49" fontId="41" fillId="0" borderId="16" xfId="0" applyNumberFormat="1" applyFont="1" applyBorder="1" applyAlignment="1">
      <alignment horizontal="center" vertical="center" wrapText="1"/>
    </xf>
    <xf numFmtId="49" fontId="43" fillId="0" borderId="16" xfId="0" applyNumberFormat="1" applyFont="1" applyBorder="1" applyAlignment="1">
      <alignment horizontal="center" vertical="center" wrapText="1"/>
    </xf>
    <xf numFmtId="0" fontId="44" fillId="0" borderId="0" xfId="0" applyFont="1" applyBorder="1" applyAlignment="1">
      <alignment horizontal="center" vertical="center"/>
    </xf>
    <xf numFmtId="0" fontId="53" fillId="0" borderId="0" xfId="0" applyFont="1" applyBorder="1" applyAlignment="1">
      <alignment horizontal="center" vertical="center"/>
    </xf>
    <xf numFmtId="0" fontId="60" fillId="0" borderId="0" xfId="0" applyFont="1" applyBorder="1" applyAlignment="1">
      <alignment horizontal="center" vertical="center"/>
    </xf>
    <xf numFmtId="0" fontId="44" fillId="2" borderId="0" xfId="0" applyFont="1" applyFill="1" applyBorder="1" applyAlignment="1">
      <alignment horizontal="center" vertical="center"/>
    </xf>
    <xf numFmtId="1" fontId="48" fillId="2" borderId="0" xfId="0" applyNumberFormat="1" applyFont="1" applyFill="1" applyBorder="1" applyAlignment="1">
      <alignment horizontal="center"/>
    </xf>
    <xf numFmtId="0" fontId="48" fillId="2" borderId="0" xfId="0" applyFont="1" applyFill="1" applyBorder="1" applyAlignment="1">
      <alignment horizontal="center"/>
    </xf>
    <xf numFmtId="0" fontId="58" fillId="2" borderId="0" xfId="0" applyFont="1" applyFill="1" applyBorder="1" applyAlignment="1">
      <alignment horizontal="center"/>
    </xf>
    <xf numFmtId="0" fontId="57" fillId="2" borderId="0" xfId="0" applyFont="1" applyFill="1" applyBorder="1" applyAlignment="1">
      <alignment horizontal="left" wrapText="1"/>
    </xf>
    <xf numFmtId="3" fontId="58" fillId="2" borderId="0" xfId="0" quotePrefix="1" applyNumberFormat="1" applyFont="1" applyFill="1" applyBorder="1" applyAlignment="1">
      <alignment horizontal="center" wrapText="1"/>
    </xf>
    <xf numFmtId="3" fontId="58" fillId="2" borderId="0" xfId="0" applyNumberFormat="1" applyFont="1" applyFill="1" applyBorder="1" applyAlignment="1">
      <alignment horizontal="left" wrapText="1"/>
    </xf>
    <xf numFmtId="0" fontId="58" fillId="2" borderId="0" xfId="0" applyNumberFormat="1" applyFont="1" applyFill="1" applyBorder="1" applyAlignment="1">
      <alignment horizontal="left" wrapText="1"/>
    </xf>
    <xf numFmtId="3" fontId="59" fillId="2" borderId="0" xfId="0" applyNumberFormat="1" applyFont="1" applyFill="1" applyBorder="1" applyAlignment="1">
      <alignment horizontal="left" wrapText="1"/>
    </xf>
    <xf numFmtId="3" fontId="65" fillId="2" borderId="0" xfId="0" applyNumberFormat="1" applyFont="1" applyFill="1" applyBorder="1" applyAlignment="1">
      <alignment horizontal="center" wrapText="1"/>
    </xf>
    <xf numFmtId="43" fontId="61" fillId="2" borderId="0" xfId="1" applyFont="1" applyFill="1" applyBorder="1" applyAlignment="1">
      <alignment horizontal="right" wrapText="1"/>
    </xf>
    <xf numFmtId="1" fontId="67" fillId="2" borderId="0" xfId="0" applyNumberFormat="1" applyFont="1" applyFill="1" applyBorder="1" applyAlignment="1">
      <alignment horizontal="center" vertical="center"/>
    </xf>
    <xf numFmtId="0" fontId="67" fillId="0" borderId="0" xfId="0" applyFont="1" applyBorder="1" applyAlignment="1">
      <alignment horizontal="center" vertical="center"/>
    </xf>
    <xf numFmtId="0" fontId="44" fillId="0" borderId="0" xfId="0" applyFont="1" applyBorder="1" applyAlignment="1">
      <alignment horizontal="left" vertical="center"/>
    </xf>
    <xf numFmtId="49" fontId="68" fillId="0" borderId="0" xfId="0" applyNumberFormat="1" applyFont="1" applyBorder="1" applyAlignment="1">
      <alignment horizontal="center" vertical="center" wrapText="1"/>
    </xf>
    <xf numFmtId="43" fontId="67" fillId="0" borderId="0" xfId="1" applyFont="1" applyFill="1" applyBorder="1" applyAlignment="1">
      <alignment horizontal="center" vertical="center"/>
    </xf>
    <xf numFmtId="0" fontId="44" fillId="0" borderId="0" xfId="0" applyFont="1" applyBorder="1" applyAlignment="1">
      <alignment horizontal="right" vertical="center"/>
    </xf>
    <xf numFmtId="0" fontId="69" fillId="0" borderId="8" xfId="0" applyFont="1" applyBorder="1"/>
    <xf numFmtId="0" fontId="69" fillId="0" borderId="8" xfId="0" applyFont="1" applyFill="1" applyBorder="1" applyAlignment="1">
      <alignment wrapText="1"/>
    </xf>
    <xf numFmtId="0" fontId="69" fillId="0" borderId="8" xfId="0" applyFont="1" applyBorder="1" applyAlignment="1">
      <alignment wrapText="1"/>
    </xf>
    <xf numFmtId="4" fontId="69" fillId="0" borderId="8" xfId="0" applyNumberFormat="1" applyFont="1" applyBorder="1"/>
    <xf numFmtId="166" fontId="69" fillId="0" borderId="8" xfId="0" applyNumberFormat="1" applyFont="1" applyBorder="1"/>
    <xf numFmtId="0" fontId="69" fillId="0" borderId="8" xfId="5" applyFont="1" applyBorder="1" applyAlignment="1">
      <alignment wrapText="1"/>
    </xf>
    <xf numFmtId="0" fontId="69" fillId="0" borderId="8" xfId="5" applyFont="1" applyFill="1" applyBorder="1" applyAlignment="1">
      <alignment wrapText="1"/>
    </xf>
    <xf numFmtId="4" fontId="69" fillId="0" borderId="8" xfId="5" applyNumberFormat="1" applyFont="1" applyBorder="1" applyAlignment="1">
      <alignment wrapText="1"/>
    </xf>
    <xf numFmtId="166" fontId="69" fillId="0" borderId="8" xfId="5" applyNumberFormat="1" applyFont="1" applyBorder="1" applyAlignment="1">
      <alignment wrapText="1"/>
    </xf>
    <xf numFmtId="49" fontId="27" fillId="0" borderId="25" xfId="0" applyNumberFormat="1" applyFont="1" applyFill="1" applyBorder="1" applyAlignment="1">
      <alignment horizontal="left"/>
    </xf>
    <xf numFmtId="49" fontId="27" fillId="0" borderId="25" xfId="0" applyNumberFormat="1" applyFont="1" applyFill="1" applyBorder="1" applyAlignment="1">
      <alignment horizontal="center"/>
    </xf>
    <xf numFmtId="49" fontId="27" fillId="0" borderId="25" xfId="0" applyNumberFormat="1" applyFont="1" applyFill="1" applyBorder="1" applyAlignment="1">
      <alignment horizontal="left" wrapText="1"/>
    </xf>
    <xf numFmtId="0" fontId="69" fillId="0" borderId="8" xfId="5" applyFont="1" applyBorder="1" applyAlignment="1">
      <alignment wrapText="1"/>
    </xf>
    <xf numFmtId="0" fontId="69" fillId="0" borderId="8" xfId="5" applyFont="1" applyFill="1" applyBorder="1" applyAlignment="1">
      <alignment wrapText="1"/>
    </xf>
    <xf numFmtId="4" fontId="69" fillId="0" borderId="8" xfId="5" applyNumberFormat="1" applyFont="1" applyBorder="1" applyAlignment="1">
      <alignment wrapText="1"/>
    </xf>
    <xf numFmtId="166" fontId="69" fillId="0" borderId="8" xfId="5" applyNumberFormat="1" applyFont="1" applyBorder="1" applyAlignment="1">
      <alignment wrapText="1"/>
    </xf>
    <xf numFmtId="0" fontId="69" fillId="0" borderId="8" xfId="5" applyFont="1" applyBorder="1" applyAlignment="1">
      <alignment wrapText="1"/>
    </xf>
    <xf numFmtId="0" fontId="69" fillId="0" borderId="8" xfId="5" applyFont="1" applyFill="1" applyBorder="1" applyAlignment="1">
      <alignment wrapText="1"/>
    </xf>
    <xf numFmtId="4" fontId="69" fillId="0" borderId="8" xfId="5" applyNumberFormat="1" applyFont="1" applyBorder="1" applyAlignment="1">
      <alignment wrapText="1"/>
    </xf>
    <xf numFmtId="166" fontId="69" fillId="0" borderId="8" xfId="5" applyNumberFormat="1" applyFont="1" applyBorder="1" applyAlignment="1">
      <alignment wrapText="1"/>
    </xf>
    <xf numFmtId="43" fontId="27" fillId="0" borderId="25" xfId="1" applyFont="1" applyFill="1" applyBorder="1" applyAlignment="1"/>
    <xf numFmtId="49" fontId="27" fillId="3" borderId="25" xfId="0" applyNumberFormat="1" applyFont="1" applyFill="1" applyBorder="1" applyAlignment="1">
      <alignment horizontal="center"/>
    </xf>
    <xf numFmtId="49" fontId="27" fillId="3" borderId="25" xfId="0" applyNumberFormat="1" applyFont="1" applyFill="1" applyBorder="1" applyAlignment="1">
      <alignment horizontal="left" wrapText="1"/>
    </xf>
    <xf numFmtId="49" fontId="29" fillId="0" borderId="25" xfId="0" applyNumberFormat="1" applyFont="1" applyFill="1" applyBorder="1" applyAlignment="1">
      <alignment horizontal="left"/>
    </xf>
    <xf numFmtId="0" fontId="0" fillId="0" borderId="0" xfId="0"/>
    <xf numFmtId="0" fontId="0" fillId="0" borderId="0" xfId="0"/>
    <xf numFmtId="0" fontId="33" fillId="0" borderId="26" xfId="0" applyFont="1" applyFill="1" applyBorder="1" applyAlignment="1">
      <alignment horizontal="center" vertical="center" wrapText="1"/>
    </xf>
    <xf numFmtId="49" fontId="33" fillId="0" borderId="26" xfId="0" applyNumberFormat="1" applyFont="1" applyFill="1" applyBorder="1" applyAlignment="1">
      <alignment horizontal="center" vertical="center" wrapText="1"/>
    </xf>
    <xf numFmtId="0" fontId="34" fillId="0" borderId="26" xfId="0" applyFont="1" applyFill="1" applyBorder="1" applyAlignment="1">
      <alignment horizontal="center" vertical="center" wrapText="1"/>
    </xf>
    <xf numFmtId="0" fontId="34" fillId="0" borderId="26" xfId="0" applyFont="1" applyFill="1" applyBorder="1" applyAlignment="1">
      <alignment horizontal="center" vertical="center"/>
    </xf>
    <xf numFmtId="164" fontId="24" fillId="0" borderId="8" xfId="0" applyNumberFormat="1" applyFont="1" applyFill="1" applyBorder="1" applyAlignment="1">
      <alignment horizontal="right" vertical="center" wrapText="1"/>
    </xf>
    <xf numFmtId="164" fontId="34" fillId="0" borderId="26" xfId="0" applyNumberFormat="1" applyFont="1" applyFill="1" applyBorder="1" applyAlignment="1">
      <alignment horizontal="center" vertical="center" wrapText="1"/>
    </xf>
    <xf numFmtId="49" fontId="33" fillId="0" borderId="26" xfId="0" applyNumberFormat="1" applyFont="1" applyFill="1" applyBorder="1" applyAlignment="1">
      <alignment horizontal="center" vertical="center" wrapText="1"/>
    </xf>
    <xf numFmtId="0" fontId="34" fillId="0" borderId="26" xfId="0" applyFont="1" applyFill="1" applyBorder="1" applyAlignment="1">
      <alignment horizontal="center" vertical="center" wrapText="1"/>
    </xf>
    <xf numFmtId="164" fontId="24" fillId="0" borderId="8" xfId="0" applyNumberFormat="1" applyFont="1" applyFill="1" applyBorder="1" applyAlignment="1">
      <alignment horizontal="right" vertical="center" wrapText="1"/>
    </xf>
    <xf numFmtId="164" fontId="34" fillId="0" borderId="26" xfId="0" applyNumberFormat="1" applyFont="1" applyFill="1" applyBorder="1" applyAlignment="1">
      <alignment horizontal="center" vertical="center" wrapText="1"/>
    </xf>
    <xf numFmtId="49" fontId="33" fillId="0" borderId="26" xfId="0" applyNumberFormat="1" applyFont="1" applyFill="1" applyBorder="1" applyAlignment="1">
      <alignment horizontal="center" vertical="center" wrapText="1"/>
    </xf>
    <xf numFmtId="0" fontId="34" fillId="0" borderId="26" xfId="0" applyFont="1" applyFill="1" applyBorder="1" applyAlignment="1">
      <alignment horizontal="center" vertical="center" wrapText="1"/>
    </xf>
    <xf numFmtId="164" fontId="24" fillId="0" borderId="8" xfId="0" applyNumberFormat="1" applyFont="1" applyFill="1" applyBorder="1" applyAlignment="1">
      <alignment horizontal="right" vertical="center" wrapText="1"/>
    </xf>
    <xf numFmtId="164" fontId="34" fillId="0" borderId="26" xfId="0" applyNumberFormat="1" applyFont="1" applyFill="1" applyBorder="1" applyAlignment="1">
      <alignment horizontal="center" vertical="center" wrapText="1"/>
    </xf>
    <xf numFmtId="0" fontId="0" fillId="0" borderId="0" xfId="0"/>
    <xf numFmtId="0" fontId="33" fillId="0" borderId="26" xfId="0" applyFont="1" applyFill="1" applyBorder="1" applyAlignment="1">
      <alignment horizontal="center" vertical="center" wrapText="1"/>
    </xf>
    <xf numFmtId="49" fontId="33" fillId="0" borderId="26" xfId="0" applyNumberFormat="1" applyFont="1" applyFill="1" applyBorder="1" applyAlignment="1">
      <alignment horizontal="center" vertical="center" wrapText="1"/>
    </xf>
    <xf numFmtId="0" fontId="34" fillId="0" borderId="26" xfId="0" applyFont="1" applyFill="1" applyBorder="1" applyAlignment="1">
      <alignment horizontal="center" vertical="center" wrapText="1"/>
    </xf>
    <xf numFmtId="164" fontId="24" fillId="0" borderId="8" xfId="0" applyNumberFormat="1" applyFont="1" applyFill="1" applyBorder="1" applyAlignment="1">
      <alignment horizontal="right" vertical="center" wrapText="1"/>
    </xf>
    <xf numFmtId="164" fontId="34" fillId="0" borderId="26" xfId="0" applyNumberFormat="1" applyFont="1" applyFill="1" applyBorder="1" applyAlignment="1">
      <alignment horizontal="center" vertical="center" wrapText="1"/>
    </xf>
    <xf numFmtId="0" fontId="78" fillId="0" borderId="8" xfId="11" applyFont="1" applyFill="1" applyBorder="1" applyAlignment="1" applyProtection="1">
      <alignment horizontal="left" vertical="top"/>
    </xf>
    <xf numFmtId="0" fontId="78" fillId="0" borderId="8" xfId="11" applyFont="1" applyFill="1" applyBorder="1" applyAlignment="1" applyProtection="1">
      <alignment horizontal="left" vertical="top" wrapText="1"/>
    </xf>
    <xf numFmtId="170" fontId="78" fillId="0" borderId="8" xfId="12" applyFont="1" applyFill="1" applyBorder="1" applyAlignment="1" applyProtection="1">
      <alignment horizontal="left" vertical="top"/>
    </xf>
    <xf numFmtId="49" fontId="78" fillId="0" borderId="8" xfId="11" applyNumberFormat="1" applyFont="1" applyFill="1" applyBorder="1" applyAlignment="1" applyProtection="1">
      <alignment horizontal="left" vertical="top" wrapText="1"/>
    </xf>
    <xf numFmtId="0" fontId="0" fillId="0" borderId="26" xfId="0" applyBorder="1"/>
    <xf numFmtId="0" fontId="76" fillId="0" borderId="26" xfId="0" applyFont="1" applyFill="1" applyBorder="1" applyAlignment="1">
      <alignment vertical="center" wrapText="1"/>
    </xf>
    <xf numFmtId="0" fontId="7" fillId="0" borderId="26" xfId="0" applyFont="1" applyBorder="1" applyAlignment="1">
      <alignment horizontal="center"/>
    </xf>
    <xf numFmtId="0" fontId="0" fillId="0" borderId="26" xfId="0" applyBorder="1" applyAlignment="1">
      <alignment horizontal="center"/>
    </xf>
    <xf numFmtId="4" fontId="0" fillId="0" borderId="26" xfId="0" applyNumberFormat="1" applyBorder="1"/>
    <xf numFmtId="0" fontId="11" fillId="0" borderId="27" xfId="0" applyFont="1" applyBorder="1" applyAlignment="1">
      <alignment horizontal="center" vertical="center" wrapText="1"/>
    </xf>
    <xf numFmtId="0" fontId="12" fillId="0" borderId="27" xfId="0" applyFont="1" applyFill="1" applyBorder="1" applyAlignment="1">
      <alignment horizontal="center" vertical="center" wrapText="1"/>
    </xf>
    <xf numFmtId="0" fontId="11" fillId="0" borderId="26" xfId="0" applyFont="1" applyBorder="1" applyAlignment="1">
      <alignment horizontal="center" vertical="center" wrapText="1"/>
    </xf>
    <xf numFmtId="0" fontId="14" fillId="0" borderId="26" xfId="0" applyFont="1" applyBorder="1" applyAlignment="1">
      <alignment horizontal="center"/>
    </xf>
    <xf numFmtId="1" fontId="45" fillId="2" borderId="29" xfId="0" applyNumberFormat="1" applyFont="1" applyFill="1" applyBorder="1" applyAlignment="1">
      <alignment horizontal="center"/>
    </xf>
    <xf numFmtId="0" fontId="46" fillId="2" borderId="26" xfId="0" applyFont="1" applyFill="1" applyBorder="1" applyAlignment="1">
      <alignment horizontal="center"/>
    </xf>
    <xf numFmtId="0" fontId="47" fillId="2" borderId="26" xfId="0" applyFont="1" applyFill="1" applyBorder="1" applyAlignment="1">
      <alignment horizontal="center"/>
    </xf>
    <xf numFmtId="0" fontId="48" fillId="2" borderId="26" xfId="0" applyFont="1" applyFill="1" applyBorder="1" applyAlignment="1">
      <alignment horizontal="left" wrapText="1"/>
    </xf>
    <xf numFmtId="3" fontId="49" fillId="2" borderId="26" xfId="0" quotePrefix="1" applyNumberFormat="1" applyFont="1" applyFill="1" applyBorder="1" applyAlignment="1">
      <alignment horizontal="center" wrapText="1"/>
    </xf>
    <xf numFmtId="3" fontId="49" fillId="2" borderId="26" xfId="0" applyNumberFormat="1" applyFont="1" applyFill="1" applyBorder="1" applyAlignment="1">
      <alignment horizontal="left" wrapText="1"/>
    </xf>
    <xf numFmtId="0" fontId="49" fillId="2" borderId="26" xfId="0" applyNumberFormat="1" applyFont="1" applyFill="1" applyBorder="1" applyAlignment="1">
      <alignment horizontal="left" wrapText="1"/>
    </xf>
    <xf numFmtId="3" fontId="50" fillId="2" borderId="26" xfId="0" applyNumberFormat="1" applyFont="1" applyFill="1" applyBorder="1" applyAlignment="1">
      <alignment horizontal="left" wrapText="1"/>
    </xf>
    <xf numFmtId="3" fontId="52" fillId="2" borderId="26" xfId="0" applyNumberFormat="1" applyFont="1" applyFill="1" applyBorder="1" applyAlignment="1">
      <alignment horizontal="center" wrapText="1"/>
    </xf>
    <xf numFmtId="43" fontId="55" fillId="2" borderId="26" xfId="1" applyFont="1" applyFill="1" applyBorder="1" applyAlignment="1">
      <alignment horizontal="right" wrapText="1"/>
    </xf>
    <xf numFmtId="43" fontId="52" fillId="2" borderId="26" xfId="1" applyFont="1" applyFill="1" applyBorder="1" applyAlignment="1">
      <alignment horizontal="right" wrapText="1"/>
    </xf>
    <xf numFmtId="0" fontId="56" fillId="2" borderId="26" xfId="0" applyFont="1" applyFill="1" applyBorder="1" applyAlignment="1">
      <alignment horizontal="center"/>
    </xf>
    <xf numFmtId="0" fontId="57" fillId="2" borderId="26" xfId="0" applyFont="1" applyFill="1" applyBorder="1" applyAlignment="1">
      <alignment horizontal="left" wrapText="1"/>
    </xf>
    <xf numFmtId="3" fontId="58" fillId="2" borderId="26" xfId="0" quotePrefix="1" applyNumberFormat="1" applyFont="1" applyFill="1" applyBorder="1" applyAlignment="1">
      <alignment horizontal="center" wrapText="1"/>
    </xf>
    <xf numFmtId="3" fontId="58" fillId="2" borderId="26" xfId="0" applyNumberFormat="1" applyFont="1" applyFill="1" applyBorder="1" applyAlignment="1">
      <alignment horizontal="left" wrapText="1"/>
    </xf>
    <xf numFmtId="0" fontId="58" fillId="2" borderId="26" xfId="0" applyNumberFormat="1" applyFont="1" applyFill="1" applyBorder="1" applyAlignment="1">
      <alignment horizontal="left" wrapText="1"/>
    </xf>
    <xf numFmtId="3" fontId="59" fillId="2" borderId="26" xfId="0" applyNumberFormat="1" applyFont="1" applyFill="1" applyBorder="1" applyAlignment="1">
      <alignment horizontal="left" wrapText="1"/>
    </xf>
    <xf numFmtId="3" fontId="55" fillId="2" borderId="26" xfId="0" applyNumberFormat="1" applyFont="1" applyFill="1" applyBorder="1" applyAlignment="1">
      <alignment horizontal="center" wrapText="1"/>
    </xf>
    <xf numFmtId="0" fontId="49" fillId="2" borderId="26" xfId="0" quotePrefix="1" applyNumberFormat="1" applyFont="1" applyFill="1" applyBorder="1" applyAlignment="1">
      <alignment horizontal="center" wrapText="1"/>
    </xf>
    <xf numFmtId="0" fontId="62" fillId="2" borderId="26" xfId="0" applyFont="1" applyFill="1" applyBorder="1" applyAlignment="1">
      <alignment horizontal="left" wrapText="1"/>
    </xf>
    <xf numFmtId="3" fontId="49" fillId="2" borderId="26" xfId="0" applyNumberFormat="1" applyFont="1" applyFill="1" applyBorder="1" applyAlignment="1">
      <alignment horizontal="center" wrapText="1"/>
    </xf>
    <xf numFmtId="0" fontId="64" fillId="2" borderId="26" xfId="0" applyFont="1" applyFill="1" applyBorder="1" applyAlignment="1">
      <alignment horizontal="left" wrapText="1"/>
    </xf>
    <xf numFmtId="169" fontId="55" fillId="2" borderId="26" xfId="1" applyNumberFormat="1" applyFont="1" applyFill="1" applyBorder="1" applyAlignment="1">
      <alignment horizontal="right" wrapText="1"/>
    </xf>
    <xf numFmtId="0" fontId="66" fillId="2" borderId="26" xfId="0" applyNumberFormat="1" applyFont="1" applyFill="1" applyBorder="1" applyAlignment="1">
      <alignment horizontal="right" wrapText="1"/>
    </xf>
    <xf numFmtId="1" fontId="46" fillId="2" borderId="26" xfId="0" applyNumberFormat="1" applyFont="1" applyFill="1" applyBorder="1" applyAlignment="1">
      <alignment horizontal="center"/>
    </xf>
    <xf numFmtId="0" fontId="49" fillId="2" borderId="26" xfId="4" quotePrefix="1" applyNumberFormat="1" applyFont="1" applyFill="1" applyBorder="1" applyAlignment="1">
      <alignment horizontal="center" wrapText="1"/>
    </xf>
    <xf numFmtId="169" fontId="52" fillId="2" borderId="26" xfId="1" applyNumberFormat="1" applyFont="1" applyFill="1" applyBorder="1" applyAlignment="1">
      <alignment horizontal="right" wrapText="1"/>
    </xf>
    <xf numFmtId="0" fontId="0" fillId="0" borderId="26" xfId="0" applyBorder="1" applyAlignment="1">
      <alignment horizontal="center" vertical="center" wrapText="1"/>
    </xf>
    <xf numFmtId="4" fontId="6" fillId="0" borderId="26" xfId="0" applyNumberFormat="1" applyFont="1" applyFill="1" applyBorder="1" applyAlignment="1">
      <alignment horizontal="center" vertical="center" textRotation="90" wrapText="1"/>
    </xf>
    <xf numFmtId="0" fontId="2" fillId="0" borderId="26" xfId="0" applyFont="1" applyBorder="1" applyAlignment="1">
      <alignment horizontal="center" vertical="center" wrapText="1"/>
    </xf>
    <xf numFmtId="0" fontId="3" fillId="0" borderId="26" xfId="0" applyFont="1" applyFill="1" applyBorder="1" applyAlignment="1">
      <alignment horizontal="center" vertical="center"/>
    </xf>
    <xf numFmtId="0" fontId="4" fillId="0" borderId="26" xfId="0" applyFont="1" applyFill="1" applyBorder="1" applyAlignment="1">
      <alignment horizontal="center" vertical="center" wrapText="1"/>
    </xf>
    <xf numFmtId="0" fontId="3" fillId="0" borderId="26" xfId="0" applyFont="1" applyFill="1" applyBorder="1" applyAlignment="1">
      <alignment horizontal="left" vertical="center" wrapText="1"/>
    </xf>
    <xf numFmtId="49" fontId="3" fillId="0" borderId="26" xfId="0" applyNumberFormat="1" applyFont="1" applyFill="1" applyBorder="1" applyAlignment="1">
      <alignment horizontal="center" vertical="center" wrapText="1"/>
    </xf>
    <xf numFmtId="0" fontId="2" fillId="0" borderId="26" xfId="0" applyFont="1" applyFill="1" applyBorder="1" applyAlignment="1">
      <alignment horizontal="center" vertical="center"/>
    </xf>
    <xf numFmtId="164" fontId="3" fillId="0" borderId="26" xfId="0" applyNumberFormat="1" applyFont="1" applyFill="1" applyBorder="1" applyAlignment="1">
      <alignment horizontal="center" vertical="center"/>
    </xf>
    <xf numFmtId="164" fontId="2" fillId="0" borderId="26" xfId="0" applyNumberFormat="1" applyFont="1" applyFill="1" applyBorder="1" applyAlignment="1">
      <alignment horizontal="center" vertical="center"/>
    </xf>
    <xf numFmtId="0" fontId="9" fillId="0" borderId="26" xfId="0" applyFont="1" applyFill="1" applyBorder="1" applyAlignment="1">
      <alignment horizontal="center" vertical="center"/>
    </xf>
    <xf numFmtId="0" fontId="9" fillId="0" borderId="26" xfId="0" applyFont="1" applyFill="1" applyBorder="1" applyAlignment="1">
      <alignment horizontal="left" vertical="center" wrapText="1"/>
    </xf>
    <xf numFmtId="0" fontId="9" fillId="0" borderId="26" xfId="0" applyFont="1" applyFill="1" applyBorder="1" applyAlignment="1">
      <alignment horizontal="center" vertical="center" wrapText="1"/>
    </xf>
    <xf numFmtId="0" fontId="4" fillId="0" borderId="26" xfId="0" applyFont="1" applyFill="1" applyBorder="1" applyAlignment="1">
      <alignment horizontal="center" vertical="center"/>
    </xf>
    <xf numFmtId="164" fontId="9" fillId="0" borderId="26" xfId="0" applyNumberFormat="1" applyFont="1" applyFill="1" applyBorder="1" applyAlignment="1">
      <alignment horizontal="center" vertical="center"/>
    </xf>
    <xf numFmtId="0" fontId="9" fillId="0" borderId="26" xfId="0" applyFont="1" applyBorder="1" applyAlignment="1">
      <alignment horizontal="center" vertical="center"/>
    </xf>
    <xf numFmtId="0" fontId="4" fillId="0" borderId="26" xfId="0" applyFont="1" applyBorder="1" applyAlignment="1">
      <alignment horizontal="center" vertical="center"/>
    </xf>
    <xf numFmtId="0" fontId="3" fillId="0" borderId="26" xfId="0" applyFont="1" applyFill="1" applyBorder="1" applyAlignment="1">
      <alignment horizontal="center" vertical="center" wrapText="1"/>
    </xf>
    <xf numFmtId="0" fontId="2" fillId="0" borderId="26" xfId="0" applyFont="1" applyBorder="1" applyAlignment="1">
      <alignment horizontal="center" vertical="center"/>
    </xf>
    <xf numFmtId="0" fontId="5" fillId="0" borderId="26" xfId="0" applyFont="1" applyFill="1" applyBorder="1" applyAlignment="1">
      <alignment horizontal="center" vertical="center"/>
    </xf>
    <xf numFmtId="164" fontId="5" fillId="0" borderId="26" xfId="0" applyNumberFormat="1" applyFont="1" applyBorder="1"/>
    <xf numFmtId="0" fontId="0" fillId="0" borderId="29" xfId="0" applyBorder="1"/>
    <xf numFmtId="0" fontId="0" fillId="0" borderId="30" xfId="0" applyBorder="1" applyAlignment="1">
      <alignment wrapText="1"/>
    </xf>
    <xf numFmtId="0" fontId="0" fillId="0" borderId="30" xfId="0" applyBorder="1" applyAlignment="1">
      <alignment horizontal="center" wrapText="1"/>
    </xf>
    <xf numFmtId="43" fontId="23" fillId="0" borderId="24" xfId="1" applyFont="1" applyBorder="1" applyAlignment="1">
      <alignment vertical="top"/>
    </xf>
    <xf numFmtId="0" fontId="23" fillId="0" borderId="26" xfId="0" applyFont="1" applyBorder="1" applyAlignment="1">
      <alignment horizontal="center" vertical="center" wrapText="1"/>
    </xf>
    <xf numFmtId="43" fontId="23" fillId="0" borderId="26" xfId="1" applyFont="1" applyBorder="1" applyAlignment="1">
      <alignment horizontal="center" vertical="center" wrapText="1"/>
    </xf>
    <xf numFmtId="0" fontId="24" fillId="0" borderId="26" xfId="0" applyFont="1" applyBorder="1" applyAlignment="1">
      <alignment vertical="top"/>
    </xf>
    <xf numFmtId="0" fontId="24" fillId="0" borderId="26" xfId="0" applyFont="1" applyBorder="1" applyAlignment="1">
      <alignment vertical="top" wrapText="1"/>
    </xf>
    <xf numFmtId="0" fontId="24" fillId="0" borderId="26" xfId="0" applyFont="1" applyBorder="1" applyAlignment="1">
      <alignment horizontal="center" vertical="top" wrapText="1"/>
    </xf>
    <xf numFmtId="43" fontId="24" fillId="0" borderId="26" xfId="1" applyFont="1" applyBorder="1" applyAlignment="1">
      <alignment vertical="top"/>
    </xf>
    <xf numFmtId="43" fontId="24" fillId="0" borderId="26" xfId="1" applyFont="1" applyFill="1" applyBorder="1" applyAlignment="1">
      <alignment vertical="top"/>
    </xf>
    <xf numFmtId="0" fontId="24" fillId="0" borderId="26" xfId="0" quotePrefix="1" applyFont="1" applyFill="1" applyBorder="1" applyAlignment="1">
      <alignment horizontal="center" vertical="top" wrapText="1"/>
    </xf>
    <xf numFmtId="0" fontId="24" fillId="0" borderId="26" xfId="0" applyFont="1" applyFill="1" applyBorder="1" applyAlignment="1">
      <alignment vertical="top" wrapText="1"/>
    </xf>
    <xf numFmtId="0" fontId="24" fillId="0" borderId="26" xfId="0" applyFont="1" applyFill="1" applyBorder="1" applyAlignment="1">
      <alignment horizontal="center" vertical="top" wrapText="1"/>
    </xf>
    <xf numFmtId="0" fontId="24" fillId="0" borderId="26" xfId="0" applyFont="1" applyFill="1" applyBorder="1" applyAlignment="1">
      <alignment vertical="top"/>
    </xf>
    <xf numFmtId="43" fontId="23" fillId="0" borderId="31" xfId="1" applyFont="1" applyBorder="1" applyAlignment="1">
      <alignment vertical="top"/>
    </xf>
    <xf numFmtId="0" fontId="23" fillId="0" borderId="26" xfId="0" applyFont="1" applyBorder="1" applyAlignment="1">
      <alignment horizontal="right" vertical="top" wrapText="1"/>
    </xf>
    <xf numFmtId="43" fontId="23" fillId="0" borderId="26" xfId="1" applyFont="1" applyBorder="1" applyAlignment="1">
      <alignment vertical="top"/>
    </xf>
    <xf numFmtId="49" fontId="27" fillId="3" borderId="32" xfId="0" applyNumberFormat="1" applyFont="1" applyFill="1" applyBorder="1" applyAlignment="1">
      <alignment horizontal="center"/>
    </xf>
    <xf numFmtId="49" fontId="27" fillId="0" borderId="32" xfId="0" applyNumberFormat="1" applyFont="1" applyFill="1" applyBorder="1" applyAlignment="1">
      <alignment horizontal="center"/>
    </xf>
    <xf numFmtId="49" fontId="27" fillId="0" borderId="32" xfId="0" applyNumberFormat="1" applyFont="1" applyFill="1" applyBorder="1" applyAlignment="1">
      <alignment horizontal="left"/>
    </xf>
    <xf numFmtId="49" fontId="27" fillId="0" borderId="32" xfId="0" applyNumberFormat="1" applyFont="1" applyFill="1" applyBorder="1" applyAlignment="1">
      <alignment horizontal="left" wrapText="1"/>
    </xf>
    <xf numFmtId="0" fontId="80" fillId="3" borderId="26" xfId="0" applyFont="1" applyFill="1" applyBorder="1" applyAlignment="1">
      <alignment horizontal="center"/>
    </xf>
    <xf numFmtId="0" fontId="80" fillId="3" borderId="26" xfId="0" applyNumberFormat="1" applyFont="1" applyFill="1" applyBorder="1" applyAlignment="1">
      <alignment horizontal="center"/>
    </xf>
    <xf numFmtId="49" fontId="80" fillId="0" borderId="26" xfId="0" applyNumberFormat="1" applyFont="1" applyFill="1" applyBorder="1" applyAlignment="1">
      <alignment horizontal="center"/>
    </xf>
    <xf numFmtId="49" fontId="80" fillId="0" borderId="26" xfId="0" applyNumberFormat="1" applyFont="1" applyFill="1" applyBorder="1" applyAlignment="1">
      <alignment horizontal="left"/>
    </xf>
    <xf numFmtId="49" fontId="80" fillId="0" borderId="26" xfId="0" applyNumberFormat="1" applyFont="1" applyFill="1" applyBorder="1" applyAlignment="1">
      <alignment horizontal="left" wrapText="1"/>
    </xf>
    <xf numFmtId="43" fontId="80" fillId="0" borderId="26" xfId="1" applyFont="1" applyFill="1" applyBorder="1" applyAlignment="1"/>
    <xf numFmtId="49" fontId="80" fillId="3" borderId="26" xfId="0" applyNumberFormat="1" applyFont="1" applyFill="1" applyBorder="1" applyAlignment="1">
      <alignment horizontal="center"/>
    </xf>
    <xf numFmtId="49" fontId="80" fillId="0" borderId="26" xfId="0" applyNumberFormat="1" applyFont="1" applyFill="1" applyBorder="1" applyAlignment="1">
      <alignment horizontal="center" wrapText="1"/>
    </xf>
    <xf numFmtId="43" fontId="80" fillId="0" borderId="26" xfId="1" applyFont="1" applyFill="1" applyBorder="1" applyAlignment="1">
      <alignment horizontal="left" wrapText="1"/>
    </xf>
    <xf numFmtId="49" fontId="80" fillId="5" borderId="26" xfId="0" applyNumberFormat="1" applyFont="1" applyFill="1" applyBorder="1" applyAlignment="1">
      <alignment horizontal="left" wrapText="1"/>
    </xf>
    <xf numFmtId="49" fontId="80" fillId="5" borderId="26" xfId="0" applyNumberFormat="1" applyFont="1" applyFill="1" applyBorder="1" applyAlignment="1">
      <alignment horizontal="left"/>
    </xf>
    <xf numFmtId="49" fontId="80" fillId="2" borderId="26" xfId="0" applyNumberFormat="1" applyFont="1" applyFill="1" applyBorder="1" applyAlignment="1">
      <alignment horizontal="left" wrapText="1"/>
    </xf>
    <xf numFmtId="49" fontId="80" fillId="2" borderId="26" xfId="0" applyNumberFormat="1" applyFont="1" applyFill="1" applyBorder="1" applyAlignment="1">
      <alignment horizontal="left"/>
    </xf>
    <xf numFmtId="0" fontId="81" fillId="5" borderId="26" xfId="0" applyFont="1" applyFill="1" applyBorder="1" applyAlignment="1">
      <alignment horizontal="center" wrapText="1"/>
    </xf>
    <xf numFmtId="49" fontId="81" fillId="5" borderId="26" xfId="0" applyNumberFormat="1" applyFont="1" applyFill="1" applyBorder="1" applyAlignment="1">
      <alignment horizontal="center" wrapText="1"/>
    </xf>
    <xf numFmtId="44" fontId="80" fillId="2" borderId="26" xfId="0" applyNumberFormat="1" applyFont="1" applyFill="1" applyBorder="1" applyAlignment="1">
      <alignment horizontal="left"/>
    </xf>
    <xf numFmtId="0" fontId="3" fillId="0" borderId="16"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6" xfId="0" applyFont="1" applyFill="1" applyBorder="1" applyAlignment="1">
      <alignment vertical="center" wrapText="1"/>
    </xf>
    <xf numFmtId="0" fontId="9" fillId="0" borderId="16" xfId="0" quotePrefix="1" applyFont="1" applyFill="1" applyBorder="1" applyAlignment="1">
      <alignment horizontal="left" vertical="center" wrapText="1"/>
    </xf>
    <xf numFmtId="0" fontId="9" fillId="0" borderId="16" xfId="0" applyFont="1" applyFill="1" applyBorder="1" applyAlignment="1">
      <alignment horizontal="left" vertical="center" wrapText="1"/>
    </xf>
    <xf numFmtId="43" fontId="3" fillId="0" borderId="16" xfId="1" applyFont="1" applyFill="1" applyBorder="1" applyAlignment="1">
      <alignment horizontal="center" vertical="center" wrapText="1"/>
    </xf>
    <xf numFmtId="49" fontId="9" fillId="0" borderId="16" xfId="0" applyNumberFormat="1" applyFont="1" applyFill="1" applyBorder="1" applyAlignment="1">
      <alignment horizontal="left" vertical="center" wrapText="1"/>
    </xf>
    <xf numFmtId="49" fontId="9" fillId="0" borderId="16" xfId="0" quotePrefix="1" applyNumberFormat="1" applyFont="1" applyFill="1" applyBorder="1" applyAlignment="1">
      <alignment horizontal="left" vertical="center" wrapText="1"/>
    </xf>
    <xf numFmtId="43" fontId="9" fillId="0" borderId="16" xfId="1" applyFont="1" applyFill="1" applyBorder="1" applyAlignment="1">
      <alignment horizontal="center" vertical="center" wrapText="1"/>
    </xf>
    <xf numFmtId="0" fontId="3" fillId="0" borderId="16" xfId="0" applyFont="1" applyBorder="1" applyAlignment="1">
      <alignment vertical="center" wrapText="1"/>
    </xf>
    <xf numFmtId="0" fontId="3" fillId="0" borderId="16" xfId="0" applyFont="1" applyBorder="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horizontal="left" vertical="center" wrapText="1"/>
    </xf>
    <xf numFmtId="43" fontId="3" fillId="0" borderId="0" xfId="1" applyFont="1" applyAlignment="1">
      <alignment vertical="center" wrapText="1"/>
    </xf>
    <xf numFmtId="0" fontId="9" fillId="2" borderId="16"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26" xfId="0" applyFont="1" applyFill="1" applyBorder="1" applyAlignment="1">
      <alignment vertical="center" wrapText="1"/>
    </xf>
    <xf numFmtId="0" fontId="17" fillId="2" borderId="26" xfId="0" applyFont="1" applyFill="1" applyBorder="1" applyAlignment="1">
      <alignment horizontal="center" vertical="center" wrapText="1"/>
    </xf>
    <xf numFmtId="43" fontId="14" fillId="2" borderId="26" xfId="1" applyFont="1" applyFill="1" applyBorder="1" applyAlignment="1">
      <alignment horizontal="center" vertical="center" wrapText="1"/>
    </xf>
    <xf numFmtId="0" fontId="31" fillId="0" borderId="26" xfId="0" applyFont="1" applyFill="1" applyBorder="1" applyAlignment="1">
      <alignment horizontal="center" vertical="center" wrapText="1"/>
    </xf>
    <xf numFmtId="49" fontId="31" fillId="0" borderId="26" xfId="0" applyNumberFormat="1" applyFont="1" applyFill="1" applyBorder="1" applyAlignment="1">
      <alignment horizontal="center" vertical="center" wrapText="1"/>
    </xf>
    <xf numFmtId="0" fontId="24" fillId="0" borderId="26" xfId="0" applyFont="1" applyFill="1" applyBorder="1" applyAlignment="1">
      <alignment horizontal="left" vertical="center" wrapText="1"/>
    </xf>
    <xf numFmtId="0" fontId="31" fillId="0" borderId="26" xfId="0" applyFont="1" applyFill="1" applyBorder="1" applyAlignment="1">
      <alignment vertical="center" wrapText="1"/>
    </xf>
    <xf numFmtId="0" fontId="31" fillId="0" borderId="26" xfId="0" applyFont="1" applyFill="1" applyBorder="1" applyAlignment="1">
      <alignment horizontal="left" vertical="center" wrapText="1"/>
    </xf>
    <xf numFmtId="43" fontId="31" fillId="0" borderId="26" xfId="1" applyFont="1" applyFill="1" applyBorder="1" applyAlignment="1">
      <alignment vertical="center" wrapText="1"/>
    </xf>
    <xf numFmtId="43" fontId="31" fillId="0" borderId="26" xfId="1" applyFont="1" applyFill="1" applyBorder="1" applyAlignment="1">
      <alignment horizontal="center" vertical="center" wrapText="1"/>
    </xf>
    <xf numFmtId="0" fontId="31" fillId="0" borderId="26" xfId="0" applyFont="1" applyFill="1" applyBorder="1" applyAlignment="1">
      <alignment horizontal="center" vertical="center"/>
    </xf>
    <xf numFmtId="0" fontId="31" fillId="0" borderId="26" xfId="0" quotePrefix="1" applyFont="1" applyFill="1" applyBorder="1" applyAlignment="1">
      <alignment horizontal="center" vertical="center"/>
    </xf>
    <xf numFmtId="0" fontId="31" fillId="0" borderId="26" xfId="0" applyFont="1" applyFill="1" applyBorder="1" applyAlignment="1">
      <alignment vertical="center"/>
    </xf>
    <xf numFmtId="43" fontId="31" fillId="0" borderId="26" xfId="1" applyFont="1" applyFill="1" applyBorder="1" applyAlignment="1">
      <alignment vertical="center"/>
    </xf>
    <xf numFmtId="43" fontId="31" fillId="0" borderId="26" xfId="1" applyFont="1" applyFill="1" applyBorder="1" applyAlignment="1">
      <alignment horizontal="center" vertical="center"/>
    </xf>
    <xf numFmtId="0" fontId="24" fillId="0" borderId="26" xfId="0" applyFont="1" applyFill="1" applyBorder="1" applyAlignment="1">
      <alignment vertical="center"/>
    </xf>
    <xf numFmtId="43" fontId="14" fillId="0" borderId="26" xfId="1" applyFont="1" applyFill="1" applyBorder="1" applyAlignment="1">
      <alignment vertical="center"/>
    </xf>
    <xf numFmtId="44" fontId="33" fillId="0" borderId="26" xfId="2" applyFont="1" applyFill="1" applyBorder="1" applyAlignment="1">
      <alignment horizontal="center" vertical="center" wrapText="1"/>
    </xf>
    <xf numFmtId="0" fontId="34" fillId="0" borderId="26" xfId="0" applyFont="1" applyFill="1" applyBorder="1" applyAlignment="1">
      <alignment horizontal="left" vertical="center" wrapText="1"/>
    </xf>
    <xf numFmtId="44" fontId="34" fillId="0" borderId="26" xfId="2" applyFont="1" applyFill="1" applyBorder="1" applyAlignment="1">
      <alignment horizontal="center" vertical="center"/>
    </xf>
    <xf numFmtId="0" fontId="0" fillId="0" borderId="26" xfId="0" applyFont="1" applyFill="1" applyBorder="1" applyAlignment="1">
      <alignment horizontal="center" vertical="center"/>
    </xf>
    <xf numFmtId="0" fontId="7" fillId="0" borderId="26" xfId="0" applyFont="1" applyBorder="1"/>
    <xf numFmtId="44" fontId="7" fillId="0" borderId="26" xfId="0" applyNumberFormat="1" applyFont="1" applyBorder="1"/>
    <xf numFmtId="0" fontId="69" fillId="0" borderId="33" xfId="0" applyFont="1" applyBorder="1"/>
    <xf numFmtId="0" fontId="69" fillId="0" borderId="33" xfId="0" applyFont="1" applyFill="1" applyBorder="1" applyAlignment="1">
      <alignment wrapText="1"/>
    </xf>
    <xf numFmtId="0" fontId="69" fillId="0" borderId="33" xfId="0" applyFont="1" applyBorder="1" applyAlignment="1">
      <alignment wrapText="1"/>
    </xf>
    <xf numFmtId="4" fontId="69" fillId="0" borderId="33" xfId="0" applyNumberFormat="1" applyFont="1" applyBorder="1"/>
    <xf numFmtId="166" fontId="69" fillId="0" borderId="33" xfId="0" applyNumberFormat="1" applyFont="1" applyBorder="1"/>
    <xf numFmtId="0" fontId="69" fillId="6" borderId="26" xfId="0" applyFont="1" applyFill="1" applyBorder="1" applyAlignment="1">
      <alignment wrapText="1"/>
    </xf>
    <xf numFmtId="0" fontId="69" fillId="0" borderId="34" xfId="5" applyFont="1" applyBorder="1" applyAlignment="1">
      <alignment wrapText="1"/>
    </xf>
    <xf numFmtId="4" fontId="69" fillId="0" borderId="34" xfId="5" applyNumberFormat="1" applyFont="1" applyBorder="1" applyAlignment="1">
      <alignment wrapText="1"/>
    </xf>
    <xf numFmtId="4" fontId="69" fillId="0" borderId="26" xfId="5" applyNumberFormat="1" applyFont="1" applyBorder="1" applyAlignment="1">
      <alignment wrapText="1"/>
    </xf>
    <xf numFmtId="0" fontId="24" fillId="2" borderId="26" xfId="0" applyFont="1" applyFill="1" applyBorder="1" applyAlignment="1">
      <alignment horizontal="center" vertical="center" textRotation="90"/>
    </xf>
    <xf numFmtId="0" fontId="24" fillId="2" borderId="26" xfId="0" applyFont="1" applyFill="1" applyBorder="1" applyAlignment="1">
      <alignment horizontal="center" vertical="center" textRotation="90" wrapText="1"/>
    </xf>
    <xf numFmtId="0" fontId="34" fillId="2" borderId="26" xfId="0" applyFont="1" applyFill="1" applyBorder="1" applyAlignment="1">
      <alignment horizontal="center" vertical="center" textRotation="90" wrapText="1"/>
    </xf>
    <xf numFmtId="167" fontId="34" fillId="2" borderId="26" xfId="0" applyNumberFormat="1" applyFont="1" applyFill="1" applyBorder="1" applyAlignment="1">
      <alignment horizontal="center" vertical="center" textRotation="90" wrapText="1"/>
    </xf>
    <xf numFmtId="164" fontId="0" fillId="0" borderId="26" xfId="0" applyNumberFormat="1" applyBorder="1"/>
    <xf numFmtId="0" fontId="75" fillId="7" borderId="33" xfId="11" applyFont="1" applyFill="1" applyBorder="1" applyAlignment="1" applyProtection="1">
      <alignment horizontal="center" vertical="center" wrapText="1"/>
      <protection locked="0"/>
    </xf>
    <xf numFmtId="0" fontId="76" fillId="7" borderId="33" xfId="11" applyFont="1" applyFill="1" applyBorder="1" applyAlignment="1" applyProtection="1">
      <alignment vertical="center" wrapText="1"/>
      <protection locked="0"/>
    </xf>
    <xf numFmtId="0" fontId="76" fillId="7" borderId="33" xfId="11" applyFont="1" applyFill="1" applyBorder="1" applyAlignment="1" applyProtection="1">
      <alignment horizontal="center" vertical="center" wrapText="1"/>
      <protection locked="0"/>
    </xf>
    <xf numFmtId="170" fontId="75" fillId="7" borderId="33" xfId="12" applyFont="1" applyFill="1" applyBorder="1" applyAlignment="1" applyProtection="1">
      <alignment horizontal="center" vertical="center" wrapText="1"/>
      <protection locked="0"/>
    </xf>
    <xf numFmtId="0" fontId="36" fillId="0" borderId="26" xfId="0" applyFont="1" applyBorder="1" applyAlignment="1">
      <alignment horizontal="center" vertical="center"/>
    </xf>
    <xf numFmtId="0" fontId="36" fillId="2" borderId="26" xfId="0" applyFont="1" applyFill="1" applyBorder="1" applyAlignment="1">
      <alignment horizontal="center" vertical="center"/>
    </xf>
    <xf numFmtId="49" fontId="37" fillId="8" borderId="26" xfId="1" applyNumberFormat="1" applyFont="1" applyFill="1" applyBorder="1" applyAlignment="1" applyProtection="1">
      <alignment horizontal="center" vertical="center" wrapText="1"/>
    </xf>
    <xf numFmtId="49" fontId="37" fillId="8" borderId="26" xfId="1" applyNumberFormat="1" applyFont="1" applyFill="1" applyBorder="1" applyAlignment="1" applyProtection="1">
      <alignment horizontal="left" vertical="center" wrapText="1"/>
    </xf>
    <xf numFmtId="49" fontId="37" fillId="8" borderId="26" xfId="1" applyNumberFormat="1" applyFont="1" applyFill="1" applyBorder="1" applyAlignment="1" applyProtection="1">
      <alignment vertical="center" wrapText="1"/>
    </xf>
    <xf numFmtId="49" fontId="38" fillId="8" borderId="26" xfId="1" applyNumberFormat="1" applyFont="1" applyFill="1" applyBorder="1" applyAlignment="1" applyProtection="1">
      <alignment vertical="center" wrapText="1"/>
    </xf>
    <xf numFmtId="0" fontId="39" fillId="0" borderId="26" xfId="0" applyFont="1" applyBorder="1" applyAlignment="1">
      <alignment horizontal="center" vertical="center" wrapText="1"/>
    </xf>
    <xf numFmtId="0" fontId="39" fillId="0" borderId="26" xfId="0" applyFont="1" applyBorder="1" applyAlignment="1">
      <alignment vertical="center" wrapText="1"/>
    </xf>
    <xf numFmtId="1" fontId="39" fillId="0" borderId="26" xfId="0" applyNumberFormat="1" applyFont="1" applyFill="1" applyBorder="1" applyAlignment="1">
      <alignment vertical="center" wrapText="1"/>
    </xf>
    <xf numFmtId="1" fontId="39" fillId="0" borderId="26" xfId="0" applyNumberFormat="1" applyFont="1" applyBorder="1" applyAlignment="1">
      <alignment horizontal="left" vertical="center" wrapText="1" indent="1"/>
    </xf>
    <xf numFmtId="0" fontId="40" fillId="0" borderId="26" xfId="0" applyFont="1" applyBorder="1" applyAlignment="1">
      <alignment vertical="center" wrapText="1"/>
    </xf>
    <xf numFmtId="4" fontId="39" fillId="0" borderId="26" xfId="0" applyNumberFormat="1" applyFont="1" applyBorder="1" applyAlignment="1">
      <alignment vertical="center" wrapText="1"/>
    </xf>
    <xf numFmtId="0" fontId="39" fillId="0" borderId="26" xfId="0" applyFont="1" applyFill="1" applyBorder="1" applyAlignment="1">
      <alignment vertical="center" wrapText="1"/>
    </xf>
    <xf numFmtId="0" fontId="8" fillId="0" borderId="0" xfId="0" applyFont="1" applyAlignment="1">
      <alignment vertical="center"/>
    </xf>
    <xf numFmtId="0" fontId="82" fillId="0" borderId="16" xfId="0" applyFont="1" applyBorder="1"/>
    <xf numFmtId="168" fontId="0" fillId="0" borderId="26" xfId="0" applyNumberFormat="1" applyBorder="1"/>
    <xf numFmtId="0" fontId="0" fillId="2" borderId="26" xfId="0" applyFill="1" applyBorder="1" applyAlignment="1">
      <alignment horizontal="center"/>
    </xf>
    <xf numFmtId="0" fontId="7" fillId="2" borderId="26" xfId="0" applyFont="1" applyFill="1" applyBorder="1" applyAlignment="1">
      <alignment horizontal="center"/>
    </xf>
    <xf numFmtId="0" fontId="0" fillId="2" borderId="26" xfId="0" applyFill="1" applyBorder="1" applyAlignment="1">
      <alignment horizontal="center" wrapText="1"/>
    </xf>
    <xf numFmtId="4" fontId="0" fillId="2" borderId="26" xfId="0" applyNumberFormat="1" applyFill="1" applyBorder="1" applyAlignment="1">
      <alignment horizontal="center"/>
    </xf>
    <xf numFmtId="0" fontId="7" fillId="0" borderId="26" xfId="0" applyFont="1" applyBorder="1" applyAlignment="1">
      <alignment horizontal="center" vertical="center"/>
    </xf>
    <xf numFmtId="170" fontId="78" fillId="0" borderId="34" xfId="12" applyFont="1" applyFill="1" applyBorder="1" applyAlignment="1" applyProtection="1">
      <alignment horizontal="left" vertical="top"/>
    </xf>
    <xf numFmtId="170" fontId="0" fillId="0" borderId="26" xfId="0" applyNumberFormat="1" applyBorder="1"/>
    <xf numFmtId="0" fontId="40" fillId="0" borderId="26" xfId="0" applyFont="1" applyFill="1" applyBorder="1" applyAlignment="1">
      <alignment vertical="center" wrapText="1"/>
    </xf>
    <xf numFmtId="0" fontId="0" fillId="0" borderId="13" xfId="0" applyFont="1" applyFill="1" applyBorder="1" applyAlignment="1">
      <alignment horizontal="center" vertical="center"/>
    </xf>
    <xf numFmtId="0" fontId="19" fillId="0" borderId="26" xfId="0" applyFont="1" applyFill="1" applyBorder="1" applyAlignment="1">
      <alignment horizontal="center" vertical="center"/>
    </xf>
    <xf numFmtId="0" fontId="0" fillId="0" borderId="26" xfId="0" applyFont="1" applyFill="1" applyBorder="1" applyAlignment="1">
      <alignment horizontal="left" vertical="center"/>
    </xf>
    <xf numFmtId="0" fontId="0" fillId="0" borderId="26" xfId="0" applyFont="1" applyFill="1" applyBorder="1" applyAlignment="1">
      <alignment horizontal="center" wrapText="1"/>
    </xf>
    <xf numFmtId="0" fontId="0" fillId="0" borderId="26" xfId="0" applyFont="1" applyFill="1" applyBorder="1" applyAlignment="1">
      <alignment horizontal="left" vertical="center" wrapText="1"/>
    </xf>
    <xf numFmtId="172" fontId="20" fillId="0" borderId="26" xfId="2" applyNumberFormat="1" applyFont="1" applyFill="1" applyBorder="1" applyAlignment="1"/>
    <xf numFmtId="172" fontId="20" fillId="0" borderId="26" xfId="0" applyNumberFormat="1" applyFont="1" applyFill="1" applyBorder="1" applyAlignment="1"/>
    <xf numFmtId="172" fontId="19" fillId="0" borderId="35" xfId="2" applyNumberFormat="1" applyFont="1" applyFill="1" applyBorder="1" applyAlignment="1"/>
    <xf numFmtId="0" fontId="20" fillId="0" borderId="26" xfId="0" applyFont="1" applyFill="1" applyBorder="1" applyAlignment="1">
      <alignment horizontal="center" vertical="center"/>
    </xf>
    <xf numFmtId="0" fontId="20" fillId="0" borderId="26" xfId="0" applyFont="1" applyFill="1" applyBorder="1" applyAlignment="1">
      <alignment horizontal="left" vertical="center" wrapText="1"/>
    </xf>
    <xf numFmtId="0" fontId="20" fillId="0" borderId="26" xfId="0" applyFont="1" applyFill="1" applyBorder="1" applyAlignment="1">
      <alignment horizontal="left" vertical="center"/>
    </xf>
    <xf numFmtId="0" fontId="19" fillId="0" borderId="26" xfId="0" applyFont="1" applyFill="1" applyBorder="1" applyAlignment="1"/>
    <xf numFmtId="0" fontId="0" fillId="0" borderId="26" xfId="0" applyFont="1" applyFill="1" applyBorder="1" applyAlignment="1"/>
    <xf numFmtId="0" fontId="0" fillId="0" borderId="26" xfId="0" applyFont="1" applyFill="1" applyBorder="1" applyAlignment="1">
      <alignment wrapText="1"/>
    </xf>
    <xf numFmtId="44" fontId="0" fillId="0" borderId="26" xfId="2" applyFont="1" applyFill="1" applyBorder="1" applyAlignment="1"/>
    <xf numFmtId="44" fontId="19" fillId="0" borderId="35" xfId="2" applyFont="1" applyFill="1" applyBorder="1" applyAlignment="1"/>
    <xf numFmtId="0" fontId="22" fillId="0" borderId="26" xfId="0" applyFont="1" applyFill="1" applyBorder="1" applyAlignment="1">
      <alignment horizontal="center" vertical="center"/>
    </xf>
    <xf numFmtId="0" fontId="21" fillId="0" borderId="26" xfId="0" applyFont="1" applyFill="1" applyBorder="1" applyAlignment="1">
      <alignment horizontal="left" vertical="center"/>
    </xf>
    <xf numFmtId="0" fontId="21" fillId="0" borderId="26" xfId="0" applyFont="1" applyFill="1" applyBorder="1" applyAlignment="1">
      <alignment horizontal="center" vertical="center"/>
    </xf>
    <xf numFmtId="0" fontId="21" fillId="0" borderId="26" xfId="0" applyFont="1" applyFill="1" applyBorder="1" applyAlignment="1">
      <alignment horizontal="left" vertical="center" wrapText="1"/>
    </xf>
    <xf numFmtId="172" fontId="21" fillId="0" borderId="26" xfId="2" applyNumberFormat="1" applyFont="1" applyFill="1" applyBorder="1" applyAlignment="1"/>
    <xf numFmtId="172" fontId="21" fillId="0" borderId="26" xfId="0" applyNumberFormat="1" applyFont="1" applyFill="1" applyBorder="1" applyAlignment="1"/>
    <xf numFmtId="0" fontId="0" fillId="0" borderId="9" xfId="0" applyFont="1" applyFill="1" applyBorder="1" applyAlignment="1">
      <alignment horizontal="left" vertical="center"/>
    </xf>
    <xf numFmtId="0" fontId="0" fillId="0" borderId="2" xfId="0" applyFont="1" applyFill="1" applyBorder="1" applyAlignment="1">
      <alignment horizontal="center" wrapText="1"/>
    </xf>
    <xf numFmtId="0" fontId="22" fillId="0" borderId="26" xfId="0" applyFont="1" applyBorder="1" applyAlignment="1">
      <alignment horizontal="center" vertical="center"/>
    </xf>
    <xf numFmtId="0" fontId="21" fillId="0" borderId="9" xfId="0" applyFont="1" applyBorder="1" applyAlignment="1">
      <alignment horizontal="left" vertical="center" wrapText="1"/>
    </xf>
    <xf numFmtId="0" fontId="21" fillId="0" borderId="2" xfId="0" applyFont="1" applyBorder="1" applyAlignment="1">
      <alignment horizontal="center" vertical="center"/>
    </xf>
    <xf numFmtId="0" fontId="21" fillId="0" borderId="26" xfId="0" applyFont="1" applyBorder="1" applyAlignment="1">
      <alignment horizontal="justify" vertical="center" wrapText="1"/>
    </xf>
    <xf numFmtId="44" fontId="21" fillId="0" borderId="26" xfId="2" quotePrefix="1" applyFont="1" applyBorder="1" applyAlignment="1">
      <alignment vertical="center"/>
    </xf>
    <xf numFmtId="172" fontId="21" fillId="0" borderId="26" xfId="2" quotePrefix="1" applyNumberFormat="1" applyFont="1" applyBorder="1" applyAlignment="1">
      <alignment vertical="center"/>
    </xf>
    <xf numFmtId="49" fontId="21" fillId="0" borderId="26" xfId="0" applyNumberFormat="1" applyFont="1" applyBorder="1" applyAlignment="1">
      <alignment horizontal="justify" vertical="center" wrapText="1"/>
    </xf>
    <xf numFmtId="44" fontId="20" fillId="0" borderId="26" xfId="2" applyFont="1" applyBorder="1" applyAlignment="1">
      <alignment vertical="center"/>
    </xf>
    <xf numFmtId="0" fontId="0" fillId="0" borderId="14" xfId="0" applyFont="1" applyFill="1" applyBorder="1" applyAlignment="1">
      <alignment horizontal="center" vertical="center"/>
    </xf>
    <xf numFmtId="0" fontId="0" fillId="0" borderId="15" xfId="0" applyFont="1" applyFill="1" applyBorder="1" applyAlignment="1">
      <alignment horizontal="center" vertical="center"/>
    </xf>
    <xf numFmtId="0" fontId="22" fillId="0" borderId="15" xfId="0" applyFont="1" applyBorder="1" applyAlignment="1">
      <alignment horizontal="center" vertical="center"/>
    </xf>
    <xf numFmtId="0" fontId="21" fillId="0" borderId="36" xfId="0" applyFont="1" applyBorder="1" applyAlignment="1">
      <alignment horizontal="left" vertical="center" wrapText="1"/>
    </xf>
    <xf numFmtId="0" fontId="21" fillId="0" borderId="37" xfId="0" applyFont="1" applyBorder="1" applyAlignment="1">
      <alignment horizontal="center" vertical="center"/>
    </xf>
    <xf numFmtId="0" fontId="21" fillId="0" borderId="15" xfId="0" applyFont="1" applyBorder="1" applyAlignment="1">
      <alignment horizontal="justify" vertical="center" wrapText="1"/>
    </xf>
    <xf numFmtId="44" fontId="21" fillId="0" borderId="15" xfId="2" quotePrefix="1" applyFont="1" applyBorder="1" applyAlignment="1">
      <alignment vertical="center"/>
    </xf>
    <xf numFmtId="172" fontId="21" fillId="0" borderId="15" xfId="2" quotePrefix="1" applyNumberFormat="1" applyFont="1" applyBorder="1" applyAlignment="1">
      <alignment vertical="center"/>
    </xf>
    <xf numFmtId="172" fontId="19" fillId="0" borderId="38" xfId="2" applyNumberFormat="1" applyFont="1" applyFill="1" applyBorder="1" applyAlignment="1"/>
    <xf numFmtId="0" fontId="0" fillId="0" borderId="0" xfId="0" applyFont="1" applyFill="1" applyAlignment="1">
      <alignment horizontal="center" vertical="center"/>
    </xf>
    <xf numFmtId="0" fontId="0" fillId="0" borderId="0" xfId="0" applyFont="1" applyFill="1" applyAlignment="1">
      <alignment horizontal="left" vertical="center"/>
    </xf>
    <xf numFmtId="172" fontId="18" fillId="9" borderId="39" xfId="0" applyNumberFormat="1" applyFont="1" applyFill="1" applyBorder="1" applyAlignment="1"/>
    <xf numFmtId="0" fontId="84" fillId="0" borderId="0" xfId="0" applyFont="1" applyFill="1" applyAlignment="1">
      <alignment horizontal="center" vertical="center"/>
    </xf>
    <xf numFmtId="44" fontId="0" fillId="0" borderId="0" xfId="2" applyFont="1" applyFill="1" applyAlignment="1"/>
    <xf numFmtId="0" fontId="84" fillId="0" borderId="12" xfId="0" applyFont="1" applyFill="1" applyBorder="1" applyAlignment="1">
      <alignment horizontal="center" vertical="center"/>
    </xf>
    <xf numFmtId="0" fontId="84" fillId="0" borderId="11" xfId="0" applyFont="1" applyFill="1" applyBorder="1" applyAlignment="1">
      <alignment horizontal="center" vertical="center"/>
    </xf>
    <xf numFmtId="0" fontId="84" fillId="0" borderId="11" xfId="0" applyFont="1" applyFill="1" applyBorder="1" applyAlignment="1">
      <alignment horizontal="center" vertical="center" wrapText="1"/>
    </xf>
    <xf numFmtId="0" fontId="84" fillId="0" borderId="41" xfId="0" applyFont="1" applyFill="1" applyBorder="1" applyAlignment="1">
      <alignment horizontal="center" vertical="center" wrapText="1"/>
    </xf>
    <xf numFmtId="0" fontId="35" fillId="0" borderId="26" xfId="0" applyFont="1" applyBorder="1" applyAlignment="1">
      <alignment horizontal="center" vertical="center" wrapText="1"/>
    </xf>
    <xf numFmtId="49" fontId="35" fillId="0" borderId="26" xfId="0" applyNumberFormat="1" applyFont="1" applyBorder="1" applyAlignment="1">
      <alignment horizontal="center" vertical="center" wrapText="1"/>
    </xf>
    <xf numFmtId="171" fontId="0" fillId="0" borderId="26" xfId="13" applyFont="1" applyBorder="1" applyAlignment="1">
      <alignment horizontal="center" vertical="center"/>
    </xf>
    <xf numFmtId="0" fontId="14" fillId="0" borderId="26" xfId="0" applyFont="1" applyBorder="1" applyAlignment="1">
      <alignment vertical="top" wrapText="1"/>
    </xf>
    <xf numFmtId="0" fontId="14" fillId="0" borderId="26" xfId="0" applyFont="1" applyFill="1" applyBorder="1" applyAlignment="1">
      <alignment vertical="top" wrapText="1"/>
    </xf>
    <xf numFmtId="49" fontId="14" fillId="0" borderId="26" xfId="0" applyNumberFormat="1" applyFont="1" applyBorder="1" applyAlignment="1">
      <alignment vertical="top" wrapText="1"/>
    </xf>
    <xf numFmtId="4" fontId="14" fillId="0" borderId="26" xfId="0" applyNumberFormat="1" applyFont="1" applyBorder="1" applyAlignment="1">
      <alignment vertical="top" wrapText="1"/>
    </xf>
    <xf numFmtId="0" fontId="40" fillId="0" borderId="26" xfId="0" applyFont="1" applyBorder="1" applyAlignment="1">
      <alignment vertical="top" wrapText="1"/>
    </xf>
    <xf numFmtId="0" fontId="40" fillId="0" borderId="26" xfId="0" applyFont="1" applyFill="1" applyBorder="1" applyAlignment="1">
      <alignment vertical="top" wrapText="1"/>
    </xf>
    <xf numFmtId="49" fontId="40" fillId="0" borderId="26" xfId="0" applyNumberFormat="1" applyFont="1" applyBorder="1" applyAlignment="1">
      <alignment vertical="top" wrapText="1"/>
    </xf>
    <xf numFmtId="4" fontId="40" fillId="0" borderId="26" xfId="0" applyNumberFormat="1" applyFont="1" applyBorder="1" applyAlignment="1">
      <alignment vertical="top" wrapText="1"/>
    </xf>
    <xf numFmtId="0" fontId="85" fillId="0" borderId="42" xfId="0" applyFont="1" applyFill="1" applyBorder="1" applyAlignment="1">
      <alignment horizontal="center" vertical="top"/>
    </xf>
    <xf numFmtId="49" fontId="85" fillId="0" borderId="40" xfId="0" applyNumberFormat="1" applyFont="1" applyFill="1" applyBorder="1" applyAlignment="1">
      <alignment vertical="top" textRotation="90" wrapText="1"/>
    </xf>
    <xf numFmtId="0" fontId="85" fillId="0" borderId="40" xfId="0" applyFont="1" applyFill="1" applyBorder="1" applyAlignment="1">
      <alignment horizontal="center" vertical="top" wrapText="1"/>
    </xf>
    <xf numFmtId="49" fontId="85" fillId="0" borderId="40" xfId="0" applyNumberFormat="1" applyFont="1" applyFill="1" applyBorder="1" applyAlignment="1">
      <alignment vertical="top" wrapText="1"/>
    </xf>
    <xf numFmtId="4" fontId="7" fillId="0" borderId="26" xfId="0" applyNumberFormat="1" applyFont="1" applyBorder="1"/>
    <xf numFmtId="0" fontId="69" fillId="0" borderId="33" xfId="0" applyFont="1" applyBorder="1" applyAlignment="1">
      <alignment horizontal="center"/>
    </xf>
    <xf numFmtId="0" fontId="24" fillId="0" borderId="0" xfId="0" applyFont="1" applyAlignment="1">
      <alignment horizontal="center" vertical="center"/>
    </xf>
    <xf numFmtId="0" fontId="23" fillId="10" borderId="26" xfId="0" applyFont="1" applyFill="1" applyBorder="1" applyAlignment="1">
      <alignment horizontal="center" vertical="center"/>
    </xf>
    <xf numFmtId="0" fontId="24" fillId="0" borderId="26" xfId="0" applyFont="1" applyBorder="1" applyAlignment="1">
      <alignment horizontal="center" vertical="center"/>
    </xf>
    <xf numFmtId="0" fontId="25" fillId="0" borderId="26" xfId="3" applyFont="1" applyFill="1" applyBorder="1" applyAlignment="1">
      <alignment horizontal="center" vertical="center" wrapText="1"/>
    </xf>
    <xf numFmtId="7" fontId="25" fillId="0" borderId="26" xfId="3" applyNumberFormat="1" applyFont="1" applyFill="1" applyBorder="1" applyAlignment="1">
      <alignment horizontal="center" vertical="center" wrapText="1"/>
    </xf>
    <xf numFmtId="0" fontId="23" fillId="0" borderId="26" xfId="0" applyFont="1" applyBorder="1" applyAlignment="1">
      <alignment horizontal="center" vertical="center"/>
    </xf>
    <xf numFmtId="7" fontId="23" fillId="0" borderId="26" xfId="0" applyNumberFormat="1" applyFont="1" applyBorder="1" applyAlignment="1">
      <alignment horizontal="center" vertical="center"/>
    </xf>
    <xf numFmtId="7" fontId="0" fillId="0" borderId="26" xfId="0" applyNumberFormat="1" applyBorder="1"/>
    <xf numFmtId="7" fontId="7" fillId="0" borderId="26" xfId="0" applyNumberFormat="1" applyFont="1" applyBorder="1"/>
    <xf numFmtId="0" fontId="76" fillId="0" borderId="11" xfId="0" applyFont="1" applyFill="1" applyBorder="1" applyAlignment="1">
      <alignment vertical="center"/>
    </xf>
    <xf numFmtId="0" fontId="76" fillId="0" borderId="11" xfId="0" applyFont="1" applyFill="1" applyBorder="1" applyAlignment="1">
      <alignment vertical="center" wrapText="1"/>
    </xf>
    <xf numFmtId="0" fontId="76" fillId="0" borderId="11" xfId="0" applyFont="1" applyFill="1" applyBorder="1" applyAlignment="1">
      <alignment horizontal="center" vertical="center" wrapText="1"/>
    </xf>
    <xf numFmtId="0" fontId="74" fillId="0" borderId="26" xfId="0" applyFont="1" applyFill="1" applyBorder="1" applyAlignment="1">
      <alignment horizontal="center" vertical="center"/>
    </xf>
    <xf numFmtId="0" fontId="74" fillId="0" borderId="26" xfId="0" applyFont="1" applyFill="1" applyBorder="1" applyAlignment="1">
      <alignment vertical="center"/>
    </xf>
    <xf numFmtId="0" fontId="74" fillId="0" borderId="26" xfId="0" applyFont="1" applyFill="1" applyBorder="1" applyAlignment="1">
      <alignment vertical="center" wrapText="1"/>
    </xf>
    <xf numFmtId="0" fontId="74" fillId="0" borderId="26" xfId="0" applyFont="1" applyFill="1" applyBorder="1" applyAlignment="1">
      <alignment horizontal="center" vertical="center" wrapText="1"/>
    </xf>
    <xf numFmtId="4" fontId="74" fillId="0" borderId="26" xfId="0" applyNumberFormat="1" applyFont="1" applyFill="1" applyBorder="1" applyAlignment="1">
      <alignment vertical="center"/>
    </xf>
    <xf numFmtId="0" fontId="0" fillId="0" borderId="26" xfId="0" applyBorder="1" applyAlignment="1">
      <alignment wrapText="1"/>
    </xf>
    <xf numFmtId="1" fontId="45" fillId="2" borderId="26" xfId="0" applyNumberFormat="1" applyFont="1" applyFill="1" applyBorder="1" applyAlignment="1">
      <alignment horizontal="center" vertical="center"/>
    </xf>
    <xf numFmtId="1" fontId="67" fillId="2" borderId="26" xfId="0" applyNumberFormat="1" applyFont="1" applyFill="1" applyBorder="1" applyAlignment="1">
      <alignment horizontal="center" vertical="center"/>
    </xf>
    <xf numFmtId="0" fontId="5" fillId="0" borderId="4" xfId="0" applyFont="1" applyBorder="1" applyAlignment="1">
      <alignment horizontal="center" vertical="center"/>
    </xf>
    <xf numFmtId="0" fontId="1" fillId="0" borderId="0" xfId="0" applyFont="1" applyBorder="1" applyAlignment="1"/>
    <xf numFmtId="0" fontId="0" fillId="0" borderId="0" xfId="0" applyAlignment="1"/>
    <xf numFmtId="0" fontId="0" fillId="0" borderId="6" xfId="0" applyBorder="1" applyAlignment="1"/>
    <xf numFmtId="0" fontId="79" fillId="0" borderId="26" xfId="0" applyFont="1" applyBorder="1" applyAlignment="1">
      <alignment horizontal="center" vertical="center" wrapText="1"/>
    </xf>
    <xf numFmtId="0" fontId="0" fillId="0" borderId="26" xfId="0" applyBorder="1" applyAlignment="1">
      <alignment horizontal="center" vertical="center" wrapText="1"/>
    </xf>
    <xf numFmtId="0" fontId="15" fillId="0" borderId="8" xfId="0" applyFont="1" applyFill="1" applyBorder="1" applyAlignment="1">
      <alignment horizontal="right" vertical="center"/>
    </xf>
    <xf numFmtId="0" fontId="0" fillId="0" borderId="0" xfId="0" applyFill="1" applyBorder="1"/>
    <xf numFmtId="0" fontId="8" fillId="0" borderId="0" xfId="0" applyFont="1" applyAlignment="1">
      <alignment horizontal="center"/>
    </xf>
    <xf numFmtId="0" fontId="8" fillId="0" borderId="26" xfId="0" applyFont="1" applyFill="1" applyBorder="1" applyAlignment="1">
      <alignment horizontal="center" vertical="center"/>
    </xf>
    <xf numFmtId="0" fontId="79" fillId="0" borderId="26" xfId="0" applyFont="1" applyBorder="1" applyAlignment="1">
      <alignment horizontal="center"/>
    </xf>
    <xf numFmtId="0" fontId="79" fillId="0" borderId="28" xfId="0" applyFont="1" applyBorder="1" applyAlignment="1">
      <alignment horizontal="center"/>
    </xf>
    <xf numFmtId="0" fontId="8" fillId="0" borderId="10" xfId="0" applyFont="1" applyBorder="1" applyAlignment="1">
      <alignment horizontal="center" vertical="center" wrapText="1"/>
    </xf>
    <xf numFmtId="0" fontId="8" fillId="0" borderId="2" xfId="0" applyFont="1" applyBorder="1" applyAlignment="1">
      <alignment horizontal="center" vertical="center" wrapText="1"/>
    </xf>
    <xf numFmtId="0" fontId="3" fillId="0" borderId="16" xfId="0" applyFont="1" applyFill="1" applyBorder="1" applyAlignment="1">
      <alignment horizontal="center" vertical="center" wrapText="1"/>
    </xf>
    <xf numFmtId="43" fontId="3" fillId="0" borderId="16" xfId="1" applyFont="1" applyFill="1" applyBorder="1" applyAlignment="1">
      <alignment horizontal="center" vertical="center" wrapText="1"/>
    </xf>
    <xf numFmtId="0" fontId="8" fillId="0" borderId="26" xfId="0" applyFont="1" applyBorder="1" applyAlignment="1">
      <alignment horizontal="center"/>
    </xf>
    <xf numFmtId="0" fontId="83" fillId="0" borderId="9" xfId="0" applyFont="1" applyFill="1" applyBorder="1" applyAlignment="1">
      <alignment horizontal="center" vertical="center"/>
    </xf>
    <xf numFmtId="0" fontId="83" fillId="0" borderId="10" xfId="0" applyFont="1" applyFill="1" applyBorder="1" applyAlignment="1">
      <alignment horizontal="center" vertical="center"/>
    </xf>
    <xf numFmtId="0" fontId="79" fillId="0" borderId="26" xfId="0" applyFont="1" applyBorder="1" applyAlignment="1">
      <alignment horizontal="center" vertical="center"/>
    </xf>
    <xf numFmtId="0" fontId="8" fillId="0" borderId="28" xfId="0" applyFont="1" applyBorder="1" applyAlignment="1">
      <alignment horizontal="center"/>
    </xf>
    <xf numFmtId="0" fontId="8" fillId="0" borderId="9" xfId="0" applyFont="1" applyBorder="1" applyAlignment="1">
      <alignment horizontal="center"/>
    </xf>
    <xf numFmtId="0" fontId="8" fillId="0" borderId="10" xfId="0" applyFont="1" applyBorder="1" applyAlignment="1">
      <alignment horizontal="center"/>
    </xf>
    <xf numFmtId="0" fontId="8" fillId="0" borderId="2" xfId="0" applyFont="1" applyBorder="1" applyAlignment="1">
      <alignment horizont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2" xfId="0" applyFont="1" applyBorder="1" applyAlignment="1">
      <alignment horizontal="center" vertical="center"/>
    </xf>
    <xf numFmtId="0" fontId="86" fillId="0" borderId="26" xfId="0" applyFont="1" applyFill="1" applyBorder="1" applyAlignment="1">
      <alignment horizontal="center" vertical="center"/>
    </xf>
    <xf numFmtId="0" fontId="86" fillId="0" borderId="26" xfId="0" applyFont="1" applyFill="1" applyBorder="1" applyAlignment="1">
      <alignment horizontal="center" vertical="center" wrapText="1"/>
    </xf>
    <xf numFmtId="0" fontId="8" fillId="0" borderId="26" xfId="0" applyFont="1" applyBorder="1" applyAlignment="1">
      <alignment horizontal="center" vertical="center"/>
    </xf>
    <xf numFmtId="0" fontId="79" fillId="0" borderId="9" xfId="0" applyFont="1" applyBorder="1" applyAlignment="1">
      <alignment horizontal="center" vertical="center"/>
    </xf>
    <xf numFmtId="0" fontId="79" fillId="0" borderId="10" xfId="0" applyFont="1" applyBorder="1" applyAlignment="1">
      <alignment horizontal="center" vertical="center"/>
    </xf>
    <xf numFmtId="0" fontId="79" fillId="0" borderId="2" xfId="0" applyFont="1" applyBorder="1" applyAlignment="1">
      <alignment horizontal="center" vertical="center"/>
    </xf>
    <xf numFmtId="0" fontId="0" fillId="0" borderId="26" xfId="0" applyBorder="1" applyAlignment="1">
      <alignment horizontal="center"/>
    </xf>
    <xf numFmtId="0" fontId="23" fillId="10" borderId="26" xfId="0" applyFont="1" applyFill="1" applyBorder="1" applyAlignment="1">
      <alignment horizontal="center" vertical="center"/>
    </xf>
  </cellXfs>
  <cellStyles count="14">
    <cellStyle name="Excel Built-in Currency" xfId="12"/>
    <cellStyle name="Excel Built-in Normal 1" xfId="11"/>
    <cellStyle name="Excel_CondFormat_1_1_1" xfId="6"/>
    <cellStyle name="Heading" xfId="7"/>
    <cellStyle name="Heading1" xfId="8"/>
    <cellStyle name="Migliaia" xfId="1" builtinId="3"/>
    <cellStyle name="Normale" xfId="0" builtinId="0"/>
    <cellStyle name="Normale 2" xfId="5"/>
    <cellStyle name="Normale_Foglio1" xfId="3"/>
    <cellStyle name="Percentuale" xfId="4" builtinId="5"/>
    <cellStyle name="Result" xfId="9"/>
    <cellStyle name="Result2" xfId="10"/>
    <cellStyle name="Valuta" xfId="2" builtinId="4"/>
    <cellStyle name="Valuta 2" xfId="13"/>
  </cellStyles>
  <dxfs count="6">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C00000"/>
    <pageSetUpPr fitToPage="1"/>
  </sheetPr>
  <dimension ref="A1:L224"/>
  <sheetViews>
    <sheetView zoomScale="70" zoomScaleNormal="70" workbookViewId="0">
      <selection sqref="A1:L1"/>
    </sheetView>
  </sheetViews>
  <sheetFormatPr defaultColWidth="9.140625" defaultRowHeight="15"/>
  <cols>
    <col min="1" max="1" width="9.7109375" style="102" customWidth="1"/>
    <col min="2" max="2" width="20.42578125" style="103" customWidth="1"/>
    <col min="3" max="3" width="12" style="103" customWidth="1"/>
    <col min="4" max="4" width="30.28515625" style="88" customWidth="1"/>
    <col min="5" max="5" width="20.140625" style="104" customWidth="1"/>
    <col min="6" max="6" width="28.85546875" style="105" customWidth="1"/>
    <col min="7" max="7" width="25.140625" style="104" customWidth="1"/>
    <col min="8" max="8" width="53.85546875" style="106" customWidth="1"/>
    <col min="9" max="9" width="34.42578125" style="88" customWidth="1"/>
    <col min="10" max="10" width="24" style="107" customWidth="1"/>
    <col min="11" max="11" width="30" style="107" customWidth="1"/>
    <col min="12" max="12" width="30.7109375" style="107" customWidth="1"/>
    <col min="13" max="16384" width="9.140625" style="88"/>
  </cols>
  <sheetData>
    <row r="1" spans="1:12" ht="102.75" customHeight="1">
      <c r="A1" s="420" t="s">
        <v>8105</v>
      </c>
      <c r="B1" s="421"/>
      <c r="C1" s="421"/>
      <c r="D1" s="421"/>
      <c r="E1" s="421"/>
      <c r="F1" s="421"/>
      <c r="G1" s="421"/>
      <c r="H1" s="421"/>
      <c r="I1" s="421"/>
      <c r="J1" s="421"/>
      <c r="K1" s="421"/>
      <c r="L1" s="421"/>
    </row>
    <row r="2" spans="1:12" ht="128.25" customHeight="1">
      <c r="A2" s="82" t="s">
        <v>6621</v>
      </c>
      <c r="B2" s="83" t="s">
        <v>692</v>
      </c>
      <c r="C2" s="84" t="s">
        <v>693</v>
      </c>
      <c r="D2" s="85" t="s">
        <v>3841</v>
      </c>
      <c r="E2" s="86" t="s">
        <v>1832</v>
      </c>
      <c r="F2" s="86" t="s">
        <v>1833</v>
      </c>
      <c r="G2" s="86" t="s">
        <v>6622</v>
      </c>
      <c r="H2" s="86" t="s">
        <v>6623</v>
      </c>
      <c r="I2" s="86" t="s">
        <v>661</v>
      </c>
      <c r="J2" s="86" t="s">
        <v>6624</v>
      </c>
      <c r="K2" s="87" t="s">
        <v>3846</v>
      </c>
      <c r="L2" s="86" t="s">
        <v>6625</v>
      </c>
    </row>
    <row r="3" spans="1:12" s="89" customFormat="1" ht="115.5" customHeight="1">
      <c r="A3" s="167">
        <v>1</v>
      </c>
      <c r="B3" s="168">
        <v>2019</v>
      </c>
      <c r="C3" s="169" t="s">
        <v>6626</v>
      </c>
      <c r="D3" s="170" t="s">
        <v>6633</v>
      </c>
      <c r="E3" s="171" t="s">
        <v>6634</v>
      </c>
      <c r="F3" s="172" t="s">
        <v>6635</v>
      </c>
      <c r="G3" s="173" t="s">
        <v>6636</v>
      </c>
      <c r="H3" s="174" t="s">
        <v>6637</v>
      </c>
      <c r="I3" s="175" t="s">
        <v>1247</v>
      </c>
      <c r="J3" s="176">
        <v>3890000</v>
      </c>
      <c r="K3" s="177"/>
      <c r="L3" s="177">
        <v>3890000</v>
      </c>
    </row>
    <row r="4" spans="1:12" s="89" customFormat="1" ht="65.25" customHeight="1">
      <c r="A4" s="167">
        <v>2</v>
      </c>
      <c r="B4" s="168">
        <v>2019</v>
      </c>
      <c r="C4" s="169" t="s">
        <v>6626</v>
      </c>
      <c r="D4" s="170" t="s">
        <v>6627</v>
      </c>
      <c r="E4" s="171" t="s">
        <v>6638</v>
      </c>
      <c r="F4" s="172" t="s">
        <v>6639</v>
      </c>
      <c r="G4" s="173" t="s">
        <v>6640</v>
      </c>
      <c r="H4" s="174" t="s">
        <v>6641</v>
      </c>
      <c r="I4" s="175" t="s">
        <v>2864</v>
      </c>
      <c r="J4" s="176">
        <v>3100000</v>
      </c>
      <c r="K4" s="177">
        <v>1077725</v>
      </c>
      <c r="L4" s="177">
        <v>1500000</v>
      </c>
    </row>
    <row r="5" spans="1:12" s="90" customFormat="1" ht="86.25" customHeight="1">
      <c r="A5" s="167">
        <v>3</v>
      </c>
      <c r="B5" s="168">
        <v>2019</v>
      </c>
      <c r="C5" s="178" t="s">
        <v>6626</v>
      </c>
      <c r="D5" s="179" t="s">
        <v>6642</v>
      </c>
      <c r="E5" s="180" t="s">
        <v>6643</v>
      </c>
      <c r="F5" s="181" t="s">
        <v>6644</v>
      </c>
      <c r="G5" s="182" t="s">
        <v>6645</v>
      </c>
      <c r="H5" s="183" t="s">
        <v>6646</v>
      </c>
      <c r="I5" s="184" t="s">
        <v>1247</v>
      </c>
      <c r="J5" s="176">
        <v>2123000</v>
      </c>
      <c r="K5" s="176"/>
      <c r="L5" s="176">
        <v>2123000</v>
      </c>
    </row>
    <row r="6" spans="1:12" s="89" customFormat="1" ht="84" customHeight="1">
      <c r="A6" s="167">
        <v>4</v>
      </c>
      <c r="B6" s="168">
        <v>2019</v>
      </c>
      <c r="C6" s="169" t="s">
        <v>6626</v>
      </c>
      <c r="D6" s="170" t="s">
        <v>6647</v>
      </c>
      <c r="E6" s="171" t="s">
        <v>6648</v>
      </c>
      <c r="F6" s="172" t="s">
        <v>6649</v>
      </c>
      <c r="G6" s="173" t="s">
        <v>6650</v>
      </c>
      <c r="H6" s="174" t="s">
        <v>6651</v>
      </c>
      <c r="I6" s="175" t="s">
        <v>2864</v>
      </c>
      <c r="J6" s="177">
        <v>1400000</v>
      </c>
      <c r="K6" s="177"/>
      <c r="L6" s="177">
        <v>1400000</v>
      </c>
    </row>
    <row r="7" spans="1:12" s="90" customFormat="1" ht="76.5" customHeight="1">
      <c r="A7" s="167">
        <v>5</v>
      </c>
      <c r="B7" s="168">
        <v>2019</v>
      </c>
      <c r="C7" s="178" t="s">
        <v>6626</v>
      </c>
      <c r="D7" s="179" t="s">
        <v>6652</v>
      </c>
      <c r="E7" s="180" t="s">
        <v>6653</v>
      </c>
      <c r="F7" s="181" t="s">
        <v>6654</v>
      </c>
      <c r="G7" s="182" t="s">
        <v>3729</v>
      </c>
      <c r="H7" s="183" t="s">
        <v>6655</v>
      </c>
      <c r="I7" s="184" t="s">
        <v>1247</v>
      </c>
      <c r="J7" s="176">
        <v>895000</v>
      </c>
      <c r="K7" s="176"/>
      <c r="L7" s="176">
        <f>J7</f>
        <v>895000</v>
      </c>
    </row>
    <row r="8" spans="1:12" s="90" customFormat="1" ht="84" customHeight="1">
      <c r="A8" s="167">
        <v>6</v>
      </c>
      <c r="B8" s="168">
        <v>2019</v>
      </c>
      <c r="C8" s="178" t="s">
        <v>6626</v>
      </c>
      <c r="D8" s="179" t="s">
        <v>6656</v>
      </c>
      <c r="E8" s="180" t="s">
        <v>6657</v>
      </c>
      <c r="F8" s="181" t="s">
        <v>6658</v>
      </c>
      <c r="G8" s="182" t="s">
        <v>6659</v>
      </c>
      <c r="H8" s="183" t="s">
        <v>6655</v>
      </c>
      <c r="I8" s="184" t="s">
        <v>1247</v>
      </c>
      <c r="J8" s="176">
        <v>725000</v>
      </c>
      <c r="K8" s="176"/>
      <c r="L8" s="176">
        <f>J8</f>
        <v>725000</v>
      </c>
    </row>
    <row r="9" spans="1:12" ht="70.5" customHeight="1">
      <c r="A9" s="167">
        <v>7</v>
      </c>
      <c r="B9" s="168">
        <v>2019</v>
      </c>
      <c r="C9" s="169" t="s">
        <v>6626</v>
      </c>
      <c r="D9" s="170" t="s">
        <v>6660</v>
      </c>
      <c r="E9" s="171" t="s">
        <v>6661</v>
      </c>
      <c r="F9" s="172" t="s">
        <v>6662</v>
      </c>
      <c r="G9" s="173" t="s">
        <v>6663</v>
      </c>
      <c r="H9" s="174" t="s">
        <v>6664</v>
      </c>
      <c r="I9" s="175" t="s">
        <v>2864</v>
      </c>
      <c r="J9" s="177">
        <v>2670000</v>
      </c>
      <c r="K9" s="177"/>
      <c r="L9" s="177">
        <v>2670000</v>
      </c>
    </row>
    <row r="10" spans="1:12" ht="60.75" customHeight="1">
      <c r="A10" s="167">
        <v>8</v>
      </c>
      <c r="B10" s="168">
        <v>2019</v>
      </c>
      <c r="C10" s="169" t="s">
        <v>6626</v>
      </c>
      <c r="D10" s="170" t="s">
        <v>6633</v>
      </c>
      <c r="E10" s="171" t="s">
        <v>6665</v>
      </c>
      <c r="F10" s="172" t="s">
        <v>6666</v>
      </c>
      <c r="G10" s="173" t="s">
        <v>6667</v>
      </c>
      <c r="H10" s="174" t="s">
        <v>6668</v>
      </c>
      <c r="I10" s="175" t="s">
        <v>2864</v>
      </c>
      <c r="J10" s="177">
        <v>1750000</v>
      </c>
      <c r="K10" s="177"/>
      <c r="L10" s="177">
        <v>1750000</v>
      </c>
    </row>
    <row r="11" spans="1:12" ht="50.25" customHeight="1">
      <c r="A11" s="167">
        <v>9</v>
      </c>
      <c r="B11" s="168">
        <v>2019</v>
      </c>
      <c r="C11" s="169" t="s">
        <v>6626</v>
      </c>
      <c r="D11" s="170" t="s">
        <v>6631</v>
      </c>
      <c r="E11" s="185" t="s">
        <v>6669</v>
      </c>
      <c r="F11" s="172" t="s">
        <v>6670</v>
      </c>
      <c r="G11" s="173" t="s">
        <v>6671</v>
      </c>
      <c r="H11" s="174" t="s">
        <v>6672</v>
      </c>
      <c r="I11" s="175" t="s">
        <v>6632</v>
      </c>
      <c r="J11" s="177">
        <v>6045565.75</v>
      </c>
      <c r="K11" s="177"/>
      <c r="L11" s="177">
        <v>6045565.75</v>
      </c>
    </row>
    <row r="12" spans="1:12" ht="36" customHeight="1">
      <c r="A12" s="167">
        <v>10</v>
      </c>
      <c r="B12" s="168">
        <v>2019</v>
      </c>
      <c r="C12" s="169" t="s">
        <v>6626</v>
      </c>
      <c r="D12" s="170" t="s">
        <v>6673</v>
      </c>
      <c r="E12" s="171" t="s">
        <v>6674</v>
      </c>
      <c r="F12" s="172" t="s">
        <v>6628</v>
      </c>
      <c r="G12" s="173" t="s">
        <v>6675</v>
      </c>
      <c r="H12" s="174" t="s">
        <v>6676</v>
      </c>
      <c r="I12" s="175" t="s">
        <v>1247</v>
      </c>
      <c r="J12" s="177">
        <v>521640.28</v>
      </c>
      <c r="K12" s="177"/>
      <c r="L12" s="177">
        <v>521640.28</v>
      </c>
    </row>
    <row r="13" spans="1:12" ht="39" customHeight="1">
      <c r="A13" s="167">
        <v>11</v>
      </c>
      <c r="B13" s="168">
        <v>2019</v>
      </c>
      <c r="C13" s="169" t="s">
        <v>6626</v>
      </c>
      <c r="D13" s="170" t="s">
        <v>6677</v>
      </c>
      <c r="E13" s="171" t="s">
        <v>6678</v>
      </c>
      <c r="F13" s="172" t="s">
        <v>6679</v>
      </c>
      <c r="G13" s="173" t="s">
        <v>6680</v>
      </c>
      <c r="H13" s="174" t="s">
        <v>6681</v>
      </c>
      <c r="I13" s="175" t="s">
        <v>2864</v>
      </c>
      <c r="J13" s="177">
        <v>822000</v>
      </c>
      <c r="K13" s="177">
        <v>41100</v>
      </c>
      <c r="L13" s="177">
        <f>J13-K13</f>
        <v>780900</v>
      </c>
    </row>
    <row r="14" spans="1:12" ht="54" customHeight="1">
      <c r="A14" s="167">
        <v>12</v>
      </c>
      <c r="B14" s="168">
        <v>2019</v>
      </c>
      <c r="C14" s="169" t="s">
        <v>6626</v>
      </c>
      <c r="D14" s="170" t="s">
        <v>6682</v>
      </c>
      <c r="E14" s="171" t="s">
        <v>6683</v>
      </c>
      <c r="F14" s="172" t="s">
        <v>6629</v>
      </c>
      <c r="G14" s="173" t="s">
        <v>6684</v>
      </c>
      <c r="H14" s="174" t="s">
        <v>6685</v>
      </c>
      <c r="I14" s="175" t="s">
        <v>1247</v>
      </c>
      <c r="J14" s="177">
        <v>2600000</v>
      </c>
      <c r="K14" s="177"/>
      <c r="L14" s="177">
        <f>J14</f>
        <v>2600000</v>
      </c>
    </row>
    <row r="15" spans="1:12" s="91" customFormat="1" ht="62.25" customHeight="1">
      <c r="A15" s="167">
        <v>13</v>
      </c>
      <c r="B15" s="168">
        <v>2019</v>
      </c>
      <c r="C15" s="169" t="s">
        <v>6626</v>
      </c>
      <c r="D15" s="170" t="s">
        <v>6686</v>
      </c>
      <c r="E15" s="171" t="s">
        <v>6687</v>
      </c>
      <c r="F15" s="172" t="s">
        <v>6628</v>
      </c>
      <c r="G15" s="173" t="s">
        <v>6688</v>
      </c>
      <c r="H15" s="174" t="s">
        <v>6689</v>
      </c>
      <c r="I15" s="175" t="s">
        <v>2864</v>
      </c>
      <c r="J15" s="177">
        <v>415000</v>
      </c>
      <c r="K15" s="177">
        <v>21000</v>
      </c>
      <c r="L15" s="177">
        <v>394000</v>
      </c>
    </row>
    <row r="16" spans="1:12" s="91" customFormat="1" ht="43.5" customHeight="1">
      <c r="A16" s="167">
        <v>14</v>
      </c>
      <c r="B16" s="168">
        <v>2019</v>
      </c>
      <c r="C16" s="169" t="s">
        <v>6626</v>
      </c>
      <c r="D16" s="186" t="s">
        <v>6690</v>
      </c>
      <c r="E16" s="171" t="s">
        <v>6691</v>
      </c>
      <c r="F16" s="172" t="s">
        <v>6628</v>
      </c>
      <c r="G16" s="173" t="s">
        <v>6692</v>
      </c>
      <c r="H16" s="174" t="s">
        <v>6693</v>
      </c>
      <c r="I16" s="175" t="s">
        <v>1247</v>
      </c>
      <c r="J16" s="177">
        <v>700000</v>
      </c>
      <c r="K16" s="177"/>
      <c r="L16" s="177">
        <v>700000</v>
      </c>
    </row>
    <row r="17" spans="1:12" s="91" customFormat="1" ht="37.5" customHeight="1">
      <c r="A17" s="167">
        <v>15</v>
      </c>
      <c r="B17" s="168">
        <v>2019</v>
      </c>
      <c r="C17" s="169" t="s">
        <v>6626</v>
      </c>
      <c r="D17" s="186" t="s">
        <v>6694</v>
      </c>
      <c r="E17" s="171" t="s">
        <v>6695</v>
      </c>
      <c r="F17" s="172" t="s">
        <v>6696</v>
      </c>
      <c r="G17" s="173" t="s">
        <v>6697</v>
      </c>
      <c r="H17" s="174" t="s">
        <v>6698</v>
      </c>
      <c r="I17" s="175" t="s">
        <v>2864</v>
      </c>
      <c r="J17" s="177">
        <v>356945.61</v>
      </c>
      <c r="K17" s="177">
        <v>1000</v>
      </c>
      <c r="L17" s="177">
        <f>J17-K17</f>
        <v>355945.61</v>
      </c>
    </row>
    <row r="18" spans="1:12" ht="84.75" customHeight="1">
      <c r="A18" s="167">
        <v>16</v>
      </c>
      <c r="B18" s="168">
        <v>2019</v>
      </c>
      <c r="C18" s="169" t="s">
        <v>6626</v>
      </c>
      <c r="D18" s="170" t="s">
        <v>6699</v>
      </c>
      <c r="E18" s="171" t="s">
        <v>6700</v>
      </c>
      <c r="F18" s="172" t="s">
        <v>6701</v>
      </c>
      <c r="G18" s="173" t="s">
        <v>6702</v>
      </c>
      <c r="H18" s="174" t="s">
        <v>6703</v>
      </c>
      <c r="I18" s="175" t="s">
        <v>1247</v>
      </c>
      <c r="J18" s="177">
        <v>598859.93999999994</v>
      </c>
      <c r="K18" s="177"/>
      <c r="L18" s="177">
        <v>598859.93999999994</v>
      </c>
    </row>
    <row r="19" spans="1:12" s="90" customFormat="1" ht="171" customHeight="1">
      <c r="A19" s="167">
        <v>17</v>
      </c>
      <c r="B19" s="168">
        <v>2019</v>
      </c>
      <c r="C19" s="178" t="s">
        <v>6626</v>
      </c>
      <c r="D19" s="179" t="s">
        <v>6704</v>
      </c>
      <c r="E19" s="180" t="s">
        <v>6705</v>
      </c>
      <c r="F19" s="181" t="s">
        <v>6706</v>
      </c>
      <c r="G19" s="182" t="s">
        <v>6707</v>
      </c>
      <c r="H19" s="183" t="s">
        <v>6708</v>
      </c>
      <c r="I19" s="184" t="s">
        <v>1247</v>
      </c>
      <c r="J19" s="176">
        <v>480000</v>
      </c>
      <c r="K19" s="176">
        <v>24000</v>
      </c>
      <c r="L19" s="176">
        <f>J19-K19</f>
        <v>456000</v>
      </c>
    </row>
    <row r="20" spans="1:12" s="90" customFormat="1" ht="51" customHeight="1">
      <c r="A20" s="167">
        <v>18</v>
      </c>
      <c r="B20" s="168">
        <v>2019</v>
      </c>
      <c r="C20" s="178" t="s">
        <v>6626</v>
      </c>
      <c r="D20" s="179" t="s">
        <v>6709</v>
      </c>
      <c r="E20" s="180" t="s">
        <v>6683</v>
      </c>
      <c r="F20" s="181" t="s">
        <v>6635</v>
      </c>
      <c r="G20" s="182" t="s">
        <v>6710</v>
      </c>
      <c r="H20" s="183" t="s">
        <v>84</v>
      </c>
      <c r="I20" s="184" t="s">
        <v>1247</v>
      </c>
      <c r="J20" s="176">
        <v>551190.66</v>
      </c>
      <c r="K20" s="176"/>
      <c r="L20" s="176">
        <f>J20</f>
        <v>551190.66</v>
      </c>
    </row>
    <row r="21" spans="1:12" ht="63" customHeight="1">
      <c r="A21" s="167">
        <v>19</v>
      </c>
      <c r="B21" s="168">
        <v>2019</v>
      </c>
      <c r="C21" s="169" t="s">
        <v>6626</v>
      </c>
      <c r="D21" s="170" t="s">
        <v>6711</v>
      </c>
      <c r="E21" s="171" t="s">
        <v>6712</v>
      </c>
      <c r="F21" s="172" t="s">
        <v>6713</v>
      </c>
      <c r="G21" s="173" t="s">
        <v>6714</v>
      </c>
      <c r="H21" s="174" t="s">
        <v>6715</v>
      </c>
      <c r="I21" s="175" t="s">
        <v>2864</v>
      </c>
      <c r="J21" s="177">
        <v>300000</v>
      </c>
      <c r="K21" s="177">
        <v>31500</v>
      </c>
      <c r="L21" s="177">
        <f>J21-K21</f>
        <v>268500</v>
      </c>
    </row>
    <row r="22" spans="1:12" s="90" customFormat="1" ht="91.5" customHeight="1">
      <c r="A22" s="167">
        <v>20</v>
      </c>
      <c r="B22" s="168">
        <v>2019</v>
      </c>
      <c r="C22" s="178" t="s">
        <v>6626</v>
      </c>
      <c r="D22" s="179" t="s">
        <v>6716</v>
      </c>
      <c r="E22" s="180" t="s">
        <v>6630</v>
      </c>
      <c r="F22" s="181" t="s">
        <v>6635</v>
      </c>
      <c r="G22" s="182" t="s">
        <v>6717</v>
      </c>
      <c r="H22" s="183" t="s">
        <v>6718</v>
      </c>
      <c r="I22" s="184" t="s">
        <v>1247</v>
      </c>
      <c r="J22" s="176">
        <v>2015775.08</v>
      </c>
      <c r="K22" s="176"/>
      <c r="L22" s="176">
        <v>2015775.08</v>
      </c>
    </row>
    <row r="23" spans="1:12" ht="39.75" customHeight="1">
      <c r="A23" s="167">
        <v>21</v>
      </c>
      <c r="B23" s="168">
        <v>2019</v>
      </c>
      <c r="C23" s="169" t="s">
        <v>6626</v>
      </c>
      <c r="D23" s="170" t="s">
        <v>6631</v>
      </c>
      <c r="E23" s="171" t="s">
        <v>6719</v>
      </c>
      <c r="F23" s="172" t="s">
        <v>6720</v>
      </c>
      <c r="G23" s="173" t="s">
        <v>6721</v>
      </c>
      <c r="H23" s="174" t="s">
        <v>6722</v>
      </c>
      <c r="I23" s="175" t="s">
        <v>6632</v>
      </c>
      <c r="J23" s="177">
        <v>4744162.78</v>
      </c>
      <c r="K23" s="177"/>
      <c r="L23" s="177">
        <v>4744162.78</v>
      </c>
    </row>
    <row r="24" spans="1:12" ht="43.5" customHeight="1">
      <c r="A24" s="167">
        <v>22</v>
      </c>
      <c r="B24" s="168">
        <v>2019</v>
      </c>
      <c r="C24" s="169" t="s">
        <v>6626</v>
      </c>
      <c r="D24" s="170" t="s">
        <v>6723</v>
      </c>
      <c r="E24" s="171" t="s">
        <v>6724</v>
      </c>
      <c r="F24" s="172" t="s">
        <v>6725</v>
      </c>
      <c r="G24" s="173" t="s">
        <v>6726</v>
      </c>
      <c r="H24" s="174" t="s">
        <v>6727</v>
      </c>
      <c r="I24" s="175" t="s">
        <v>1247</v>
      </c>
      <c r="J24" s="177">
        <v>280000</v>
      </c>
      <c r="K24" s="177">
        <v>14000</v>
      </c>
      <c r="L24" s="177">
        <f>J24-K24</f>
        <v>266000</v>
      </c>
    </row>
    <row r="25" spans="1:12" ht="44.25" customHeight="1">
      <c r="A25" s="167">
        <v>23</v>
      </c>
      <c r="B25" s="168">
        <v>2019</v>
      </c>
      <c r="C25" s="169" t="s">
        <v>6626</v>
      </c>
      <c r="D25" s="170" t="s">
        <v>6728</v>
      </c>
      <c r="E25" s="171" t="s">
        <v>6729</v>
      </c>
      <c r="F25" s="172" t="s">
        <v>6628</v>
      </c>
      <c r="G25" s="173" t="s">
        <v>6730</v>
      </c>
      <c r="H25" s="174" t="s">
        <v>6731</v>
      </c>
      <c r="I25" s="175" t="s">
        <v>1247</v>
      </c>
      <c r="J25" s="177">
        <v>315500</v>
      </c>
      <c r="K25" s="177">
        <v>15000</v>
      </c>
      <c r="L25" s="177">
        <f>J25-K25</f>
        <v>300500</v>
      </c>
    </row>
    <row r="26" spans="1:12" ht="43.5" customHeight="1">
      <c r="A26" s="167">
        <v>24</v>
      </c>
      <c r="B26" s="168">
        <v>2019</v>
      </c>
      <c r="C26" s="169" t="s">
        <v>6626</v>
      </c>
      <c r="D26" s="170" t="s">
        <v>6732</v>
      </c>
      <c r="E26" s="187" t="s">
        <v>6630</v>
      </c>
      <c r="F26" s="172" t="s">
        <v>6628</v>
      </c>
      <c r="G26" s="173" t="s">
        <v>6733</v>
      </c>
      <c r="H26" s="174" t="s">
        <v>6734</v>
      </c>
      <c r="I26" s="175" t="s">
        <v>2864</v>
      </c>
      <c r="J26" s="177">
        <v>1880000</v>
      </c>
      <c r="K26" s="177"/>
      <c r="L26" s="177">
        <f>J26</f>
        <v>1880000</v>
      </c>
    </row>
    <row r="27" spans="1:12" s="91" customFormat="1" ht="44.25" customHeight="1">
      <c r="A27" s="167">
        <v>25</v>
      </c>
      <c r="B27" s="168">
        <v>2019</v>
      </c>
      <c r="C27" s="169" t="s">
        <v>6626</v>
      </c>
      <c r="D27" s="170" t="s">
        <v>6735</v>
      </c>
      <c r="E27" s="171" t="s">
        <v>6736</v>
      </c>
      <c r="F27" s="172" t="s">
        <v>6706</v>
      </c>
      <c r="G27" s="173" t="s">
        <v>6737</v>
      </c>
      <c r="H27" s="174" t="s">
        <v>6738</v>
      </c>
      <c r="I27" s="175" t="s">
        <v>2864</v>
      </c>
      <c r="J27" s="177">
        <v>123978.79</v>
      </c>
      <c r="K27" s="177">
        <v>6198.94</v>
      </c>
      <c r="L27" s="177">
        <f>J27-K27</f>
        <v>117779.84999999999</v>
      </c>
    </row>
    <row r="28" spans="1:12" s="90" customFormat="1" ht="49.5" customHeight="1">
      <c r="A28" s="167">
        <v>26</v>
      </c>
      <c r="B28" s="168">
        <v>2019</v>
      </c>
      <c r="C28" s="178" t="s">
        <v>6626</v>
      </c>
      <c r="D28" s="188" t="s">
        <v>6739</v>
      </c>
      <c r="E28" s="180" t="s">
        <v>6740</v>
      </c>
      <c r="F28" s="181" t="s">
        <v>6741</v>
      </c>
      <c r="G28" s="182" t="s">
        <v>6742</v>
      </c>
      <c r="H28" s="183" t="s">
        <v>6743</v>
      </c>
      <c r="I28" s="184" t="s">
        <v>1247</v>
      </c>
      <c r="J28" s="176">
        <v>399000</v>
      </c>
      <c r="K28" s="189"/>
      <c r="L28" s="189">
        <v>399000</v>
      </c>
    </row>
    <row r="29" spans="1:12" ht="38.25" customHeight="1">
      <c r="A29" s="167">
        <v>27</v>
      </c>
      <c r="B29" s="168">
        <v>2019</v>
      </c>
      <c r="C29" s="169" t="s">
        <v>6626</v>
      </c>
      <c r="D29" s="170" t="s">
        <v>6744</v>
      </c>
      <c r="E29" s="171" t="s">
        <v>6745</v>
      </c>
      <c r="F29" s="172" t="s">
        <v>6628</v>
      </c>
      <c r="G29" s="173" t="s">
        <v>6746</v>
      </c>
      <c r="H29" s="174" t="s">
        <v>6747</v>
      </c>
      <c r="I29" s="175" t="s">
        <v>1247</v>
      </c>
      <c r="J29" s="177">
        <v>99500</v>
      </c>
      <c r="K29" s="177"/>
      <c r="L29" s="177">
        <v>99500</v>
      </c>
    </row>
    <row r="30" spans="1:12" ht="105.75" customHeight="1">
      <c r="A30" s="167">
        <v>28</v>
      </c>
      <c r="B30" s="168">
        <v>2019</v>
      </c>
      <c r="C30" s="169" t="s">
        <v>6748</v>
      </c>
      <c r="D30" s="170" t="s">
        <v>6749</v>
      </c>
      <c r="E30" s="185" t="s">
        <v>6630</v>
      </c>
      <c r="F30" s="172" t="s">
        <v>6750</v>
      </c>
      <c r="G30" s="173" t="s">
        <v>6751</v>
      </c>
      <c r="H30" s="174" t="s">
        <v>6752</v>
      </c>
      <c r="I30" s="184" t="s">
        <v>2864</v>
      </c>
      <c r="J30" s="177">
        <v>6176850</v>
      </c>
      <c r="K30" s="190"/>
      <c r="L30" s="177">
        <v>6176850</v>
      </c>
    </row>
    <row r="31" spans="1:12" ht="90.75" customHeight="1">
      <c r="A31" s="167">
        <v>29</v>
      </c>
      <c r="B31" s="168">
        <v>2019</v>
      </c>
      <c r="C31" s="169" t="s">
        <v>6748</v>
      </c>
      <c r="D31" s="170" t="s">
        <v>6753</v>
      </c>
      <c r="E31" s="185" t="s">
        <v>6630</v>
      </c>
      <c r="F31" s="172" t="s">
        <v>6754</v>
      </c>
      <c r="G31" s="173" t="s">
        <v>6755</v>
      </c>
      <c r="H31" s="174" t="s">
        <v>6756</v>
      </c>
      <c r="I31" s="184" t="s">
        <v>2864</v>
      </c>
      <c r="J31" s="177">
        <v>6500000</v>
      </c>
      <c r="K31" s="177">
        <v>2950000</v>
      </c>
      <c r="L31" s="177">
        <f>J31-K31</f>
        <v>3550000</v>
      </c>
    </row>
    <row r="32" spans="1:12" ht="64.5" customHeight="1">
      <c r="A32" s="167">
        <v>30</v>
      </c>
      <c r="B32" s="168">
        <v>2019</v>
      </c>
      <c r="C32" s="169" t="s">
        <v>6748</v>
      </c>
      <c r="D32" s="170" t="s">
        <v>6757</v>
      </c>
      <c r="E32" s="185" t="s">
        <v>6758</v>
      </c>
      <c r="F32" s="172" t="s">
        <v>6759</v>
      </c>
      <c r="G32" s="173" t="s">
        <v>6760</v>
      </c>
      <c r="H32" s="174" t="s">
        <v>6761</v>
      </c>
      <c r="I32" s="184" t="s">
        <v>1247</v>
      </c>
      <c r="J32" s="177">
        <v>1867724.96</v>
      </c>
      <c r="K32" s="190"/>
      <c r="L32" s="177">
        <v>1867724.96</v>
      </c>
    </row>
    <row r="33" spans="1:12" ht="47.25" customHeight="1">
      <c r="A33" s="167">
        <v>31</v>
      </c>
      <c r="B33" s="168">
        <v>2019</v>
      </c>
      <c r="C33" s="169" t="s">
        <v>6748</v>
      </c>
      <c r="D33" s="170" t="s">
        <v>6762</v>
      </c>
      <c r="E33" s="185" t="s">
        <v>6763</v>
      </c>
      <c r="F33" s="172" t="s">
        <v>6764</v>
      </c>
      <c r="G33" s="173" t="s">
        <v>6765</v>
      </c>
      <c r="H33" s="174" t="s">
        <v>6766</v>
      </c>
      <c r="I33" s="184" t="s">
        <v>1247</v>
      </c>
      <c r="J33" s="177">
        <v>994913.63</v>
      </c>
      <c r="K33" s="190"/>
      <c r="L33" s="177">
        <v>994913.63</v>
      </c>
    </row>
    <row r="34" spans="1:12" ht="117" customHeight="1">
      <c r="A34" s="167">
        <v>32</v>
      </c>
      <c r="B34" s="168">
        <v>2019</v>
      </c>
      <c r="C34" s="169" t="s">
        <v>6748</v>
      </c>
      <c r="D34" s="170" t="s">
        <v>6767</v>
      </c>
      <c r="E34" s="185" t="s">
        <v>6768</v>
      </c>
      <c r="F34" s="172" t="s">
        <v>6628</v>
      </c>
      <c r="G34" s="173" t="s">
        <v>6769</v>
      </c>
      <c r="H34" s="174" t="s">
        <v>6770</v>
      </c>
      <c r="I34" s="175" t="s">
        <v>2864</v>
      </c>
      <c r="J34" s="177">
        <v>829729.3</v>
      </c>
      <c r="K34" s="190"/>
      <c r="L34" s="177">
        <v>829729.3</v>
      </c>
    </row>
    <row r="35" spans="1:12" ht="60" customHeight="1">
      <c r="A35" s="167">
        <v>33</v>
      </c>
      <c r="B35" s="168">
        <v>2019</v>
      </c>
      <c r="C35" s="169" t="s">
        <v>6748</v>
      </c>
      <c r="D35" s="170" t="s">
        <v>6771</v>
      </c>
      <c r="E35" s="171" t="s">
        <v>6772</v>
      </c>
      <c r="F35" s="172" t="s">
        <v>6773</v>
      </c>
      <c r="G35" s="173" t="s">
        <v>6774</v>
      </c>
      <c r="H35" s="174" t="s">
        <v>6672</v>
      </c>
      <c r="I35" s="175" t="s">
        <v>2864</v>
      </c>
      <c r="J35" s="177">
        <v>200194</v>
      </c>
      <c r="K35" s="177"/>
      <c r="L35" s="177">
        <v>200194</v>
      </c>
    </row>
    <row r="36" spans="1:12" ht="36" customHeight="1">
      <c r="A36" s="167">
        <v>34</v>
      </c>
      <c r="B36" s="168">
        <v>2019</v>
      </c>
      <c r="C36" s="169" t="s">
        <v>6748</v>
      </c>
      <c r="D36" s="170" t="s">
        <v>6775</v>
      </c>
      <c r="E36" s="171" t="s">
        <v>6776</v>
      </c>
      <c r="F36" s="172" t="s">
        <v>6777</v>
      </c>
      <c r="G36" s="173" t="s">
        <v>3729</v>
      </c>
      <c r="H36" s="174" t="s">
        <v>6778</v>
      </c>
      <c r="I36" s="175" t="s">
        <v>2864</v>
      </c>
      <c r="J36" s="177">
        <v>460000</v>
      </c>
      <c r="K36" s="177"/>
      <c r="L36" s="177">
        <v>460000</v>
      </c>
    </row>
    <row r="37" spans="1:12" ht="41.25" customHeight="1">
      <c r="A37" s="167">
        <v>35</v>
      </c>
      <c r="B37" s="168">
        <v>2019</v>
      </c>
      <c r="C37" s="169" t="s">
        <v>6748</v>
      </c>
      <c r="D37" s="170" t="s">
        <v>6779</v>
      </c>
      <c r="E37" s="171" t="s">
        <v>6780</v>
      </c>
      <c r="F37" s="172" t="s">
        <v>6781</v>
      </c>
      <c r="G37" s="173" t="s">
        <v>6782</v>
      </c>
      <c r="H37" s="174" t="s">
        <v>6783</v>
      </c>
      <c r="I37" s="175" t="s">
        <v>1247</v>
      </c>
      <c r="J37" s="177">
        <v>233490</v>
      </c>
      <c r="K37" s="177"/>
      <c r="L37" s="177">
        <v>233490</v>
      </c>
    </row>
    <row r="38" spans="1:12" ht="66" customHeight="1">
      <c r="A38" s="167">
        <v>36</v>
      </c>
      <c r="B38" s="191">
        <v>2019</v>
      </c>
      <c r="C38" s="169" t="s">
        <v>6784</v>
      </c>
      <c r="D38" s="170" t="s">
        <v>6785</v>
      </c>
      <c r="E38" s="185" t="s">
        <v>6786</v>
      </c>
      <c r="F38" s="172" t="s">
        <v>6787</v>
      </c>
      <c r="G38" s="173" t="s">
        <v>6788</v>
      </c>
      <c r="H38" s="174" t="s">
        <v>6789</v>
      </c>
      <c r="I38" s="175" t="s">
        <v>6632</v>
      </c>
      <c r="J38" s="177">
        <v>9150000</v>
      </c>
      <c r="K38" s="177"/>
      <c r="L38" s="177">
        <v>9150000</v>
      </c>
    </row>
    <row r="39" spans="1:12" ht="82.5" customHeight="1">
      <c r="A39" s="167">
        <v>37</v>
      </c>
      <c r="B39" s="191">
        <v>2019</v>
      </c>
      <c r="C39" s="169" t="s">
        <v>6784</v>
      </c>
      <c r="D39" s="170" t="s">
        <v>6790</v>
      </c>
      <c r="E39" s="185" t="s">
        <v>6791</v>
      </c>
      <c r="F39" s="172" t="s">
        <v>6792</v>
      </c>
      <c r="G39" s="173" t="s">
        <v>6793</v>
      </c>
      <c r="H39" s="174" t="s">
        <v>6794</v>
      </c>
      <c r="I39" s="175" t="s">
        <v>2864</v>
      </c>
      <c r="J39" s="177">
        <v>5116110.5199999996</v>
      </c>
      <c r="K39" s="177"/>
      <c r="L39" s="177">
        <v>5116110.5199999996</v>
      </c>
    </row>
    <row r="40" spans="1:12" ht="58.5" customHeight="1">
      <c r="A40" s="167">
        <v>38</v>
      </c>
      <c r="B40" s="191">
        <v>2019</v>
      </c>
      <c r="C40" s="169" t="s">
        <v>6784</v>
      </c>
      <c r="D40" s="170" t="s">
        <v>6785</v>
      </c>
      <c r="E40" s="185" t="s">
        <v>6795</v>
      </c>
      <c r="F40" s="172" t="s">
        <v>6796</v>
      </c>
      <c r="G40" s="173" t="s">
        <v>6797</v>
      </c>
      <c r="H40" s="174" t="s">
        <v>6798</v>
      </c>
      <c r="I40" s="175" t="s">
        <v>6632</v>
      </c>
      <c r="J40" s="177">
        <v>6250000</v>
      </c>
      <c r="K40" s="177"/>
      <c r="L40" s="177">
        <v>6250000</v>
      </c>
    </row>
    <row r="41" spans="1:12" ht="64.5" customHeight="1">
      <c r="A41" s="167">
        <v>39</v>
      </c>
      <c r="B41" s="191">
        <v>2019</v>
      </c>
      <c r="C41" s="169" t="s">
        <v>6784</v>
      </c>
      <c r="D41" s="170" t="s">
        <v>6799</v>
      </c>
      <c r="E41" s="185" t="s">
        <v>6800</v>
      </c>
      <c r="F41" s="172" t="s">
        <v>1445</v>
      </c>
      <c r="G41" s="173" t="s">
        <v>6801</v>
      </c>
      <c r="H41" s="174" t="s">
        <v>6802</v>
      </c>
      <c r="I41" s="175" t="s">
        <v>1247</v>
      </c>
      <c r="J41" s="177">
        <v>6322561.0999999996</v>
      </c>
      <c r="K41" s="177">
        <v>347740.86</v>
      </c>
      <c r="L41" s="177">
        <f>J41-K41</f>
        <v>5974820.2399999993</v>
      </c>
    </row>
    <row r="42" spans="1:12" ht="58.5" customHeight="1">
      <c r="A42" s="167">
        <v>40</v>
      </c>
      <c r="B42" s="191">
        <v>2019</v>
      </c>
      <c r="C42" s="169" t="s">
        <v>6784</v>
      </c>
      <c r="D42" s="170" t="s">
        <v>6803</v>
      </c>
      <c r="E42" s="185" t="s">
        <v>6804</v>
      </c>
      <c r="F42" s="172" t="s">
        <v>6805</v>
      </c>
      <c r="G42" s="173" t="s">
        <v>6806</v>
      </c>
      <c r="H42" s="174" t="s">
        <v>6807</v>
      </c>
      <c r="I42" s="175" t="s">
        <v>2864</v>
      </c>
      <c r="J42" s="177">
        <v>1632000</v>
      </c>
      <c r="K42" s="177"/>
      <c r="L42" s="177">
        <v>1632000</v>
      </c>
    </row>
    <row r="43" spans="1:12" ht="86.25" customHeight="1">
      <c r="A43" s="167">
        <v>41</v>
      </c>
      <c r="B43" s="191">
        <v>2019</v>
      </c>
      <c r="C43" s="169" t="s">
        <v>6784</v>
      </c>
      <c r="D43" s="170" t="s">
        <v>6808</v>
      </c>
      <c r="E43" s="185" t="s">
        <v>6809</v>
      </c>
      <c r="F43" s="172" t="s">
        <v>6810</v>
      </c>
      <c r="G43" s="173" t="s">
        <v>6811</v>
      </c>
      <c r="H43" s="174" t="s">
        <v>6812</v>
      </c>
      <c r="I43" s="175" t="s">
        <v>1247</v>
      </c>
      <c r="J43" s="177">
        <v>825050</v>
      </c>
      <c r="K43" s="177"/>
      <c r="L43" s="177">
        <v>825050</v>
      </c>
    </row>
    <row r="44" spans="1:12" ht="47.25" customHeight="1">
      <c r="A44" s="167">
        <v>42</v>
      </c>
      <c r="B44" s="191">
        <v>2019</v>
      </c>
      <c r="C44" s="169" t="s">
        <v>6784</v>
      </c>
      <c r="D44" s="170" t="s">
        <v>6813</v>
      </c>
      <c r="E44" s="185" t="s">
        <v>6814</v>
      </c>
      <c r="F44" s="172" t="s">
        <v>1445</v>
      </c>
      <c r="G44" s="173" t="s">
        <v>6815</v>
      </c>
      <c r="H44" s="174" t="s">
        <v>6816</v>
      </c>
      <c r="I44" s="175" t="s">
        <v>1247</v>
      </c>
      <c r="J44" s="177">
        <v>933559.8</v>
      </c>
      <c r="K44" s="177"/>
      <c r="L44" s="177">
        <v>933559.8</v>
      </c>
    </row>
    <row r="45" spans="1:12" ht="80.25" customHeight="1">
      <c r="A45" s="167">
        <v>43</v>
      </c>
      <c r="B45" s="191">
        <v>2019</v>
      </c>
      <c r="C45" s="169" t="s">
        <v>6784</v>
      </c>
      <c r="D45" s="170" t="s">
        <v>6808</v>
      </c>
      <c r="E45" s="185" t="s">
        <v>6817</v>
      </c>
      <c r="F45" s="172" t="s">
        <v>6818</v>
      </c>
      <c r="G45" s="173" t="s">
        <v>6819</v>
      </c>
      <c r="H45" s="174" t="s">
        <v>6820</v>
      </c>
      <c r="I45" s="175" t="s">
        <v>1247</v>
      </c>
      <c r="J45" s="177">
        <v>475000</v>
      </c>
      <c r="K45" s="177"/>
      <c r="L45" s="177">
        <v>475000</v>
      </c>
    </row>
    <row r="46" spans="1:12" ht="47.25" customHeight="1">
      <c r="A46" s="167">
        <v>44</v>
      </c>
      <c r="B46" s="191">
        <v>2019</v>
      </c>
      <c r="C46" s="169" t="s">
        <v>6784</v>
      </c>
      <c r="D46" s="170" t="s">
        <v>6821</v>
      </c>
      <c r="E46" s="185" t="s">
        <v>6822</v>
      </c>
      <c r="F46" s="172" t="s">
        <v>6823</v>
      </c>
      <c r="G46" s="173" t="s">
        <v>6824</v>
      </c>
      <c r="H46" s="174" t="s">
        <v>6825</v>
      </c>
      <c r="I46" s="175" t="s">
        <v>1247</v>
      </c>
      <c r="J46" s="177">
        <v>220000</v>
      </c>
      <c r="K46" s="177"/>
      <c r="L46" s="177">
        <v>220000</v>
      </c>
    </row>
    <row r="47" spans="1:12" ht="57" customHeight="1">
      <c r="A47" s="167">
        <v>45</v>
      </c>
      <c r="B47" s="191">
        <v>2019</v>
      </c>
      <c r="C47" s="169" t="s">
        <v>6784</v>
      </c>
      <c r="D47" s="170" t="s">
        <v>6826</v>
      </c>
      <c r="E47" s="192" t="s">
        <v>6827</v>
      </c>
      <c r="F47" s="172" t="s">
        <v>6828</v>
      </c>
      <c r="G47" s="172" t="s">
        <v>6829</v>
      </c>
      <c r="H47" s="174" t="s">
        <v>6830</v>
      </c>
      <c r="I47" s="175" t="s">
        <v>2864</v>
      </c>
      <c r="J47" s="177">
        <v>1032777.89</v>
      </c>
      <c r="K47" s="177"/>
      <c r="L47" s="177">
        <v>1032777.89</v>
      </c>
    </row>
    <row r="48" spans="1:12" ht="63" customHeight="1">
      <c r="A48" s="167">
        <v>46</v>
      </c>
      <c r="B48" s="191">
        <v>2019</v>
      </c>
      <c r="C48" s="169" t="s">
        <v>6784</v>
      </c>
      <c r="D48" s="170" t="s">
        <v>6821</v>
      </c>
      <c r="E48" s="185" t="s">
        <v>6831</v>
      </c>
      <c r="F48" s="172" t="s">
        <v>6832</v>
      </c>
      <c r="G48" s="173" t="s">
        <v>6833</v>
      </c>
      <c r="H48" s="174" t="s">
        <v>6834</v>
      </c>
      <c r="I48" s="175" t="s">
        <v>1247</v>
      </c>
      <c r="J48" s="177">
        <v>140929.44</v>
      </c>
      <c r="K48" s="177"/>
      <c r="L48" s="177">
        <v>140929.44</v>
      </c>
    </row>
    <row r="49" spans="1:12" ht="57" customHeight="1">
      <c r="A49" s="167">
        <v>47</v>
      </c>
      <c r="B49" s="191">
        <v>2019</v>
      </c>
      <c r="C49" s="169" t="s">
        <v>6784</v>
      </c>
      <c r="D49" s="170" t="s">
        <v>6835</v>
      </c>
      <c r="E49" s="185" t="s">
        <v>6836</v>
      </c>
      <c r="F49" s="172" t="s">
        <v>6837</v>
      </c>
      <c r="G49" s="173" t="s">
        <v>6838</v>
      </c>
      <c r="H49" s="174" t="s">
        <v>6839</v>
      </c>
      <c r="I49" s="175" t="s">
        <v>1247</v>
      </c>
      <c r="J49" s="177">
        <v>878000</v>
      </c>
      <c r="K49" s="177"/>
      <c r="L49" s="177">
        <v>878000</v>
      </c>
    </row>
    <row r="50" spans="1:12" ht="73.5" customHeight="1">
      <c r="A50" s="167">
        <v>48</v>
      </c>
      <c r="B50" s="191">
        <v>2019</v>
      </c>
      <c r="C50" s="169" t="s">
        <v>6784</v>
      </c>
      <c r="D50" s="170" t="s">
        <v>6840</v>
      </c>
      <c r="E50" s="172" t="s">
        <v>6841</v>
      </c>
      <c r="F50" s="172" t="s">
        <v>6842</v>
      </c>
      <c r="G50" s="173" t="s">
        <v>6843</v>
      </c>
      <c r="H50" s="174" t="s">
        <v>6844</v>
      </c>
      <c r="I50" s="175" t="s">
        <v>2864</v>
      </c>
      <c r="J50" s="177">
        <v>2021186.03</v>
      </c>
      <c r="K50" s="177">
        <v>122000</v>
      </c>
      <c r="L50" s="193">
        <v>1899186.03</v>
      </c>
    </row>
    <row r="51" spans="1:12" ht="47.25" customHeight="1">
      <c r="A51" s="167">
        <v>49</v>
      </c>
      <c r="B51" s="191">
        <v>2019</v>
      </c>
      <c r="C51" s="169" t="s">
        <v>6784</v>
      </c>
      <c r="D51" s="170" t="s">
        <v>6821</v>
      </c>
      <c r="E51" s="185" t="s">
        <v>6845</v>
      </c>
      <c r="F51" s="172" t="s">
        <v>6846</v>
      </c>
      <c r="G51" s="173" t="s">
        <v>6847</v>
      </c>
      <c r="H51" s="174" t="s">
        <v>6848</v>
      </c>
      <c r="I51" s="175" t="s">
        <v>1247</v>
      </c>
      <c r="J51" s="177">
        <v>250000</v>
      </c>
      <c r="K51" s="177"/>
      <c r="L51" s="177">
        <v>250000</v>
      </c>
    </row>
    <row r="52" spans="1:12" ht="47.25" customHeight="1">
      <c r="A52" s="167">
        <v>50</v>
      </c>
      <c r="B52" s="191">
        <v>2019</v>
      </c>
      <c r="C52" s="169" t="s">
        <v>6784</v>
      </c>
      <c r="D52" s="170" t="s">
        <v>6849</v>
      </c>
      <c r="E52" s="185" t="s">
        <v>6850</v>
      </c>
      <c r="F52" s="172" t="s">
        <v>6851</v>
      </c>
      <c r="G52" s="173" t="s">
        <v>6852</v>
      </c>
      <c r="H52" s="174" t="s">
        <v>6853</v>
      </c>
      <c r="I52" s="175" t="s">
        <v>1247</v>
      </c>
      <c r="J52" s="177">
        <v>310000</v>
      </c>
      <c r="K52" s="177"/>
      <c r="L52" s="177">
        <v>310000</v>
      </c>
    </row>
    <row r="53" spans="1:12" ht="47.25" customHeight="1">
      <c r="A53" s="167">
        <v>51</v>
      </c>
      <c r="B53" s="191">
        <v>2019</v>
      </c>
      <c r="C53" s="169" t="s">
        <v>6784</v>
      </c>
      <c r="D53" s="170" t="s">
        <v>6854</v>
      </c>
      <c r="E53" s="185" t="s">
        <v>6855</v>
      </c>
      <c r="F53" s="172" t="s">
        <v>1445</v>
      </c>
      <c r="G53" s="173" t="s">
        <v>6856</v>
      </c>
      <c r="H53" s="174" t="s">
        <v>6857</v>
      </c>
      <c r="I53" s="175" t="s">
        <v>1247</v>
      </c>
      <c r="J53" s="177">
        <v>306569.23</v>
      </c>
      <c r="K53" s="177"/>
      <c r="L53" s="177">
        <v>306569.23</v>
      </c>
    </row>
    <row r="54" spans="1:12" ht="87" customHeight="1">
      <c r="A54" s="167">
        <v>52</v>
      </c>
      <c r="B54" s="191">
        <v>2019</v>
      </c>
      <c r="C54" s="169" t="s">
        <v>6859</v>
      </c>
      <c r="D54" s="170" t="s">
        <v>6861</v>
      </c>
      <c r="E54" s="185" t="s">
        <v>6862</v>
      </c>
      <c r="F54" s="172" t="s">
        <v>6863</v>
      </c>
      <c r="G54" s="173" t="s">
        <v>6864</v>
      </c>
      <c r="H54" s="183" t="s">
        <v>6865</v>
      </c>
      <c r="I54" s="175" t="s">
        <v>2864</v>
      </c>
      <c r="J54" s="177">
        <v>2000000</v>
      </c>
      <c r="K54" s="177"/>
      <c r="L54" s="177">
        <v>2000000</v>
      </c>
    </row>
    <row r="55" spans="1:12" ht="102" customHeight="1">
      <c r="A55" s="167">
        <v>53</v>
      </c>
      <c r="B55" s="191">
        <v>2019</v>
      </c>
      <c r="C55" s="169" t="s">
        <v>6859</v>
      </c>
      <c r="D55" s="170" t="s">
        <v>6866</v>
      </c>
      <c r="E55" s="185" t="s">
        <v>6867</v>
      </c>
      <c r="F55" s="172" t="s">
        <v>6868</v>
      </c>
      <c r="G55" s="173" t="s">
        <v>6869</v>
      </c>
      <c r="H55" s="174" t="s">
        <v>6870</v>
      </c>
      <c r="I55" s="175" t="s">
        <v>1247</v>
      </c>
      <c r="J55" s="177">
        <v>3375000</v>
      </c>
      <c r="K55" s="177">
        <v>175000</v>
      </c>
      <c r="L55" s="177">
        <f>J55-K55</f>
        <v>3200000</v>
      </c>
    </row>
    <row r="56" spans="1:12" ht="50.25" customHeight="1">
      <c r="A56" s="167">
        <v>54</v>
      </c>
      <c r="B56" s="191">
        <v>2019</v>
      </c>
      <c r="C56" s="169" t="s">
        <v>6859</v>
      </c>
      <c r="D56" s="170" t="s">
        <v>6871</v>
      </c>
      <c r="E56" s="185" t="s">
        <v>6872</v>
      </c>
      <c r="F56" s="172" t="s">
        <v>6873</v>
      </c>
      <c r="G56" s="173" t="s">
        <v>6874</v>
      </c>
      <c r="H56" s="174" t="s">
        <v>6875</v>
      </c>
      <c r="I56" s="175" t="s">
        <v>1247</v>
      </c>
      <c r="J56" s="177" t="s">
        <v>6876</v>
      </c>
      <c r="K56" s="177"/>
      <c r="L56" s="177" t="s">
        <v>6876</v>
      </c>
    </row>
    <row r="57" spans="1:12" ht="69.75" customHeight="1">
      <c r="A57" s="167">
        <v>55</v>
      </c>
      <c r="B57" s="191">
        <v>2019</v>
      </c>
      <c r="C57" s="169" t="s">
        <v>6859</v>
      </c>
      <c r="D57" s="170" t="s">
        <v>6877</v>
      </c>
      <c r="E57" s="185" t="s">
        <v>6878</v>
      </c>
      <c r="F57" s="172" t="s">
        <v>6879</v>
      </c>
      <c r="G57" s="173" t="s">
        <v>6880</v>
      </c>
      <c r="H57" s="174" t="s">
        <v>6881</v>
      </c>
      <c r="I57" s="175" t="s">
        <v>1247</v>
      </c>
      <c r="J57" s="177">
        <v>1230000</v>
      </c>
      <c r="K57" s="177"/>
      <c r="L57" s="177">
        <v>1230000</v>
      </c>
    </row>
    <row r="58" spans="1:12" ht="70.5" customHeight="1">
      <c r="A58" s="167">
        <v>56</v>
      </c>
      <c r="B58" s="191">
        <v>2019</v>
      </c>
      <c r="C58" s="169" t="s">
        <v>6859</v>
      </c>
      <c r="D58" s="170" t="s">
        <v>6877</v>
      </c>
      <c r="E58" s="185" t="s">
        <v>6882</v>
      </c>
      <c r="F58" s="172" t="s">
        <v>6883</v>
      </c>
      <c r="G58" s="173" t="s">
        <v>6884</v>
      </c>
      <c r="H58" s="174" t="s">
        <v>6885</v>
      </c>
      <c r="I58" s="175" t="s">
        <v>1247</v>
      </c>
      <c r="J58" s="177">
        <v>2310000</v>
      </c>
      <c r="K58" s="177"/>
      <c r="L58" s="177">
        <v>2310000</v>
      </c>
    </row>
    <row r="59" spans="1:12" ht="53.25" customHeight="1">
      <c r="A59" s="167">
        <v>57</v>
      </c>
      <c r="B59" s="191">
        <v>2019</v>
      </c>
      <c r="C59" s="169" t="s">
        <v>6859</v>
      </c>
      <c r="D59" s="170" t="s">
        <v>6886</v>
      </c>
      <c r="E59" s="185" t="s">
        <v>6887</v>
      </c>
      <c r="F59" s="172" t="s">
        <v>6888</v>
      </c>
      <c r="G59" s="173" t="s">
        <v>6889</v>
      </c>
      <c r="H59" s="183" t="s">
        <v>6890</v>
      </c>
      <c r="I59" s="175" t="s">
        <v>2864</v>
      </c>
      <c r="J59" s="177">
        <v>1200000</v>
      </c>
      <c r="K59" s="177"/>
      <c r="L59" s="177">
        <v>1200000</v>
      </c>
    </row>
    <row r="60" spans="1:12" ht="69.75" customHeight="1">
      <c r="A60" s="167">
        <v>58</v>
      </c>
      <c r="B60" s="191">
        <v>2019</v>
      </c>
      <c r="C60" s="169" t="s">
        <v>6859</v>
      </c>
      <c r="D60" s="170" t="s">
        <v>6860</v>
      </c>
      <c r="E60" s="185" t="s">
        <v>6891</v>
      </c>
      <c r="F60" s="172" t="s">
        <v>6892</v>
      </c>
      <c r="G60" s="173" t="s">
        <v>6893</v>
      </c>
      <c r="H60" s="174" t="s">
        <v>6894</v>
      </c>
      <c r="I60" s="175" t="s">
        <v>6632</v>
      </c>
      <c r="J60" s="177">
        <v>2300000</v>
      </c>
      <c r="K60" s="177"/>
      <c r="L60" s="177">
        <v>2300000</v>
      </c>
    </row>
    <row r="61" spans="1:12" ht="63" customHeight="1">
      <c r="A61" s="167">
        <v>59</v>
      </c>
      <c r="B61" s="191">
        <v>2019</v>
      </c>
      <c r="C61" s="169" t="s">
        <v>6859</v>
      </c>
      <c r="D61" s="170" t="s">
        <v>6895</v>
      </c>
      <c r="E61" s="185" t="s">
        <v>6896</v>
      </c>
      <c r="F61" s="172" t="s">
        <v>6897</v>
      </c>
      <c r="G61" s="173" t="s">
        <v>6898</v>
      </c>
      <c r="H61" s="174" t="s">
        <v>6899</v>
      </c>
      <c r="I61" s="175" t="s">
        <v>2864</v>
      </c>
      <c r="J61" s="177">
        <v>820000</v>
      </c>
      <c r="K61" s="177"/>
      <c r="L61" s="177">
        <v>820000</v>
      </c>
    </row>
    <row r="62" spans="1:12" ht="63.75" customHeight="1">
      <c r="A62" s="167">
        <v>60</v>
      </c>
      <c r="B62" s="191">
        <v>2019</v>
      </c>
      <c r="C62" s="169" t="s">
        <v>6859</v>
      </c>
      <c r="D62" s="170" t="s">
        <v>6860</v>
      </c>
      <c r="E62" s="185" t="s">
        <v>6900</v>
      </c>
      <c r="F62" s="172" t="s">
        <v>6901</v>
      </c>
      <c r="G62" s="173" t="s">
        <v>6902</v>
      </c>
      <c r="H62" s="174" t="s">
        <v>6903</v>
      </c>
      <c r="I62" s="175" t="s">
        <v>6632</v>
      </c>
      <c r="J62" s="177">
        <v>2200000</v>
      </c>
      <c r="K62" s="177"/>
      <c r="L62" s="177">
        <v>2200000</v>
      </c>
    </row>
    <row r="63" spans="1:12" ht="47.25" hidden="1" customHeight="1">
      <c r="A63" s="92"/>
      <c r="B63" s="93"/>
      <c r="C63" s="94"/>
      <c r="D63" s="95"/>
      <c r="E63" s="96"/>
      <c r="F63" s="97"/>
      <c r="G63" s="98"/>
      <c r="H63" s="99"/>
      <c r="I63" s="100"/>
      <c r="J63" s="101"/>
      <c r="K63" s="101"/>
      <c r="L63" s="101">
        <f>SUBTOTAL(9,L3:L62)</f>
        <v>103015224.98999999</v>
      </c>
    </row>
    <row r="64" spans="1:12" ht="47.25" hidden="1" customHeight="1">
      <c r="A64" s="92"/>
      <c r="B64" s="93"/>
      <c r="C64" s="94"/>
      <c r="D64" s="95"/>
      <c r="E64" s="96"/>
      <c r="F64" s="97"/>
      <c r="G64" s="98"/>
      <c r="H64" s="99"/>
      <c r="I64" s="100"/>
      <c r="J64" s="101"/>
      <c r="K64" s="101"/>
      <c r="L64" s="101"/>
    </row>
    <row r="65" spans="1:12" ht="47.25" hidden="1" customHeight="1">
      <c r="A65" s="92"/>
      <c r="B65" s="93"/>
      <c r="C65" s="94"/>
      <c r="D65" s="95"/>
      <c r="E65" s="96"/>
      <c r="F65" s="97"/>
      <c r="G65" s="98"/>
      <c r="H65" s="99"/>
      <c r="I65" s="100"/>
      <c r="J65" s="101"/>
      <c r="K65" s="101"/>
      <c r="L65" s="101"/>
    </row>
    <row r="66" spans="1:12" ht="47.25" hidden="1" customHeight="1">
      <c r="A66" s="92"/>
      <c r="B66" s="93"/>
      <c r="C66" s="94"/>
      <c r="D66" s="95"/>
      <c r="E66" s="96"/>
      <c r="F66" s="97"/>
      <c r="G66" s="98"/>
      <c r="H66" s="99"/>
      <c r="I66" s="100"/>
      <c r="J66" s="101"/>
      <c r="K66" s="101"/>
      <c r="L66" s="101"/>
    </row>
    <row r="67" spans="1:12" ht="47.25" hidden="1" customHeight="1">
      <c r="A67" s="92"/>
      <c r="B67" s="93"/>
      <c r="C67" s="94"/>
      <c r="D67" s="95"/>
      <c r="E67" s="96"/>
      <c r="F67" s="97"/>
      <c r="G67" s="98"/>
      <c r="H67" s="99"/>
      <c r="I67" s="100"/>
      <c r="J67" s="101"/>
      <c r="K67" s="101"/>
      <c r="L67" s="101"/>
    </row>
    <row r="68" spans="1:12" ht="47.25" hidden="1" customHeight="1">
      <c r="A68" s="92"/>
      <c r="B68" s="93"/>
      <c r="C68" s="94"/>
      <c r="D68" s="95"/>
      <c r="E68" s="96"/>
      <c r="F68" s="97"/>
      <c r="G68" s="98"/>
      <c r="H68" s="99"/>
      <c r="I68" s="100"/>
      <c r="J68" s="101"/>
      <c r="K68" s="101"/>
      <c r="L68" s="101"/>
    </row>
    <row r="69" spans="1:12" ht="47.25" hidden="1" customHeight="1">
      <c r="A69" s="92"/>
      <c r="B69" s="93"/>
      <c r="C69" s="94"/>
      <c r="D69" s="95"/>
      <c r="E69" s="96"/>
      <c r="F69" s="97"/>
      <c r="G69" s="98"/>
      <c r="H69" s="99"/>
      <c r="I69" s="100"/>
      <c r="J69" s="101"/>
      <c r="K69" s="101"/>
      <c r="L69" s="101"/>
    </row>
    <row r="70" spans="1:12" ht="47.25" hidden="1" customHeight="1">
      <c r="A70" s="92"/>
      <c r="B70" s="93"/>
      <c r="C70" s="94"/>
      <c r="D70" s="95"/>
      <c r="E70" s="96"/>
      <c r="F70" s="97"/>
      <c r="G70" s="98"/>
      <c r="H70" s="99"/>
      <c r="I70" s="100"/>
      <c r="J70" s="101"/>
      <c r="K70" s="101"/>
      <c r="L70" s="101"/>
    </row>
    <row r="71" spans="1:12" ht="47.25" hidden="1" customHeight="1">
      <c r="A71" s="92"/>
      <c r="B71" s="93"/>
      <c r="C71" s="94"/>
      <c r="D71" s="95"/>
      <c r="E71" s="96"/>
      <c r="F71" s="97"/>
      <c r="G71" s="98"/>
      <c r="H71" s="99"/>
      <c r="I71" s="100"/>
      <c r="J71" s="101"/>
      <c r="K71" s="101"/>
      <c r="L71" s="101"/>
    </row>
    <row r="72" spans="1:12" ht="47.25" hidden="1" customHeight="1">
      <c r="A72" s="92"/>
      <c r="B72" s="93"/>
      <c r="C72" s="94"/>
      <c r="D72" s="95"/>
      <c r="E72" s="96"/>
      <c r="F72" s="97"/>
      <c r="G72" s="98"/>
      <c r="H72" s="99"/>
      <c r="I72" s="100"/>
      <c r="J72" s="101"/>
      <c r="K72" s="101"/>
      <c r="L72" s="101"/>
    </row>
    <row r="73" spans="1:12" ht="47.25" hidden="1" customHeight="1">
      <c r="A73" s="92"/>
      <c r="B73" s="93"/>
      <c r="C73" s="94"/>
      <c r="D73" s="95"/>
      <c r="E73" s="96"/>
      <c r="F73" s="97"/>
      <c r="G73" s="98"/>
      <c r="H73" s="99"/>
      <c r="I73" s="100"/>
      <c r="J73" s="101"/>
      <c r="K73" s="101"/>
      <c r="L73" s="101"/>
    </row>
    <row r="74" spans="1:12" ht="47.25" hidden="1" customHeight="1">
      <c r="A74" s="92"/>
      <c r="B74" s="93"/>
      <c r="C74" s="94"/>
      <c r="D74" s="95"/>
      <c r="E74" s="96"/>
      <c r="F74" s="97"/>
      <c r="G74" s="98"/>
      <c r="H74" s="99"/>
      <c r="I74" s="100"/>
      <c r="J74" s="101"/>
      <c r="K74" s="101"/>
      <c r="L74" s="101"/>
    </row>
    <row r="75" spans="1:12" ht="47.25" hidden="1" customHeight="1">
      <c r="A75" s="92"/>
      <c r="B75" s="93"/>
      <c r="C75" s="94"/>
      <c r="D75" s="95"/>
      <c r="E75" s="96"/>
      <c r="F75" s="97"/>
      <c r="G75" s="98"/>
      <c r="H75" s="99"/>
      <c r="I75" s="100"/>
      <c r="J75" s="101"/>
      <c r="K75" s="101"/>
      <c r="L75" s="101"/>
    </row>
    <row r="76" spans="1:12" ht="47.25" hidden="1" customHeight="1">
      <c r="A76" s="92"/>
      <c r="B76" s="93"/>
      <c r="C76" s="94"/>
      <c r="D76" s="95"/>
      <c r="E76" s="96"/>
      <c r="F76" s="97"/>
      <c r="G76" s="98"/>
      <c r="H76" s="99"/>
      <c r="I76" s="100"/>
      <c r="J76" s="101"/>
      <c r="K76" s="101"/>
      <c r="L76" s="101"/>
    </row>
    <row r="77" spans="1:12" ht="47.25" hidden="1" customHeight="1">
      <c r="A77" s="92"/>
      <c r="B77" s="93"/>
      <c r="C77" s="94"/>
      <c r="D77" s="95"/>
      <c r="E77" s="96"/>
      <c r="F77" s="97"/>
      <c r="G77" s="98"/>
      <c r="H77" s="99"/>
      <c r="I77" s="100"/>
      <c r="J77" s="101"/>
      <c r="K77" s="101"/>
      <c r="L77" s="101"/>
    </row>
    <row r="78" spans="1:12" ht="47.25" hidden="1" customHeight="1">
      <c r="A78" s="92"/>
      <c r="B78" s="93"/>
      <c r="C78" s="94"/>
      <c r="D78" s="95"/>
      <c r="E78" s="96"/>
      <c r="F78" s="97"/>
      <c r="G78" s="98"/>
      <c r="H78" s="99"/>
      <c r="I78" s="100"/>
      <c r="J78" s="101"/>
      <c r="K78" s="101"/>
      <c r="L78" s="101"/>
    </row>
    <row r="79" spans="1:12" ht="47.25" hidden="1" customHeight="1">
      <c r="A79" s="92"/>
      <c r="B79" s="93"/>
      <c r="C79" s="94"/>
      <c r="D79" s="95"/>
      <c r="E79" s="96"/>
      <c r="F79" s="97"/>
      <c r="G79" s="98"/>
      <c r="H79" s="99"/>
      <c r="I79" s="100"/>
      <c r="J79" s="101"/>
      <c r="K79" s="101"/>
      <c r="L79" s="101"/>
    </row>
    <row r="80" spans="1:12" ht="47.25" hidden="1" customHeight="1">
      <c r="A80" s="92"/>
      <c r="B80" s="93"/>
      <c r="C80" s="94"/>
      <c r="D80" s="95"/>
      <c r="E80" s="96"/>
      <c r="F80" s="97"/>
      <c r="G80" s="98"/>
      <c r="H80" s="99"/>
      <c r="I80" s="100"/>
      <c r="J80" s="101"/>
      <c r="K80" s="101"/>
      <c r="L80" s="101"/>
    </row>
    <row r="81" spans="1:12" ht="47.25" hidden="1" customHeight="1">
      <c r="A81" s="92"/>
      <c r="B81" s="93"/>
      <c r="C81" s="94"/>
      <c r="D81" s="95"/>
      <c r="E81" s="96"/>
      <c r="F81" s="97"/>
      <c r="G81" s="98"/>
      <c r="H81" s="99"/>
      <c r="I81" s="100"/>
      <c r="J81" s="101"/>
      <c r="K81" s="101"/>
      <c r="L81" s="101"/>
    </row>
    <row r="82" spans="1:12" ht="47.25" hidden="1" customHeight="1">
      <c r="A82" s="92"/>
      <c r="B82" s="93"/>
      <c r="C82" s="94"/>
      <c r="D82" s="95"/>
      <c r="E82" s="96"/>
      <c r="F82" s="97"/>
      <c r="G82" s="98"/>
      <c r="H82" s="99"/>
      <c r="I82" s="100"/>
      <c r="J82" s="101"/>
      <c r="K82" s="101"/>
      <c r="L82" s="101"/>
    </row>
    <row r="83" spans="1:12" ht="47.25" hidden="1" customHeight="1">
      <c r="A83" s="92"/>
      <c r="B83" s="93"/>
      <c r="C83" s="94"/>
      <c r="D83" s="95"/>
      <c r="E83" s="96"/>
      <c r="F83" s="97"/>
      <c r="G83" s="98"/>
      <c r="H83" s="99"/>
      <c r="I83" s="100"/>
      <c r="J83" s="101"/>
      <c r="K83" s="101"/>
      <c r="L83" s="101"/>
    </row>
    <row r="84" spans="1:12" ht="47.25" hidden="1" customHeight="1">
      <c r="A84" s="92"/>
      <c r="B84" s="93"/>
      <c r="C84" s="94"/>
      <c r="D84" s="95"/>
      <c r="E84" s="96"/>
      <c r="F84" s="97"/>
      <c r="G84" s="98"/>
      <c r="H84" s="99"/>
      <c r="I84" s="100"/>
      <c r="J84" s="101"/>
      <c r="K84" s="101"/>
      <c r="L84" s="101"/>
    </row>
    <row r="85" spans="1:12" ht="47.25" hidden="1" customHeight="1">
      <c r="A85" s="92"/>
      <c r="B85" s="93"/>
      <c r="C85" s="94"/>
      <c r="D85" s="95"/>
      <c r="E85" s="96"/>
      <c r="F85" s="97"/>
      <c r="G85" s="98"/>
      <c r="H85" s="99"/>
      <c r="I85" s="100"/>
      <c r="J85" s="101"/>
      <c r="K85" s="101"/>
      <c r="L85" s="101"/>
    </row>
    <row r="86" spans="1:12" ht="47.25" hidden="1" customHeight="1">
      <c r="A86" s="92"/>
      <c r="B86" s="93"/>
      <c r="C86" s="94"/>
      <c r="D86" s="95"/>
      <c r="E86" s="96"/>
      <c r="F86" s="97"/>
      <c r="G86" s="98"/>
      <c r="H86" s="99"/>
      <c r="I86" s="100"/>
      <c r="J86" s="101"/>
      <c r="K86" s="101"/>
      <c r="L86" s="101"/>
    </row>
    <row r="87" spans="1:12" ht="47.25" hidden="1" customHeight="1">
      <c r="A87" s="92"/>
      <c r="B87" s="93"/>
      <c r="C87" s="94"/>
      <c r="D87" s="95"/>
      <c r="E87" s="96"/>
      <c r="F87" s="97"/>
      <c r="G87" s="98"/>
      <c r="H87" s="99"/>
      <c r="I87" s="100"/>
      <c r="J87" s="101"/>
      <c r="K87" s="101"/>
      <c r="L87" s="101"/>
    </row>
    <row r="88" spans="1:12" ht="47.25" hidden="1" customHeight="1">
      <c r="A88" s="92"/>
      <c r="B88" s="93"/>
      <c r="C88" s="94"/>
      <c r="D88" s="95"/>
      <c r="E88" s="96"/>
      <c r="F88" s="97"/>
      <c r="G88" s="98"/>
      <c r="H88" s="99"/>
      <c r="I88" s="100"/>
      <c r="J88" s="101"/>
      <c r="K88" s="101"/>
      <c r="L88" s="101"/>
    </row>
    <row r="89" spans="1:12" ht="47.25" hidden="1" customHeight="1">
      <c r="A89" s="92"/>
      <c r="B89" s="93"/>
      <c r="C89" s="94"/>
      <c r="D89" s="95"/>
      <c r="E89" s="96"/>
      <c r="F89" s="97"/>
      <c r="G89" s="98"/>
      <c r="H89" s="99"/>
      <c r="I89" s="100"/>
      <c r="J89" s="101"/>
      <c r="K89" s="101"/>
      <c r="L89" s="101"/>
    </row>
    <row r="90" spans="1:12" ht="47.25" hidden="1" customHeight="1">
      <c r="A90" s="92"/>
      <c r="B90" s="93"/>
      <c r="C90" s="94"/>
      <c r="D90" s="95"/>
      <c r="E90" s="96"/>
      <c r="F90" s="97"/>
      <c r="G90" s="98"/>
      <c r="H90" s="99"/>
      <c r="I90" s="100"/>
      <c r="J90" s="101"/>
      <c r="K90" s="101"/>
      <c r="L90" s="101"/>
    </row>
    <row r="91" spans="1:12" ht="47.25" hidden="1" customHeight="1">
      <c r="A91" s="92"/>
      <c r="B91" s="93"/>
      <c r="C91" s="94"/>
      <c r="D91" s="95"/>
      <c r="E91" s="96"/>
      <c r="F91" s="97"/>
      <c r="G91" s="98"/>
      <c r="H91" s="99"/>
      <c r="I91" s="100"/>
      <c r="J91" s="101"/>
      <c r="K91" s="101"/>
      <c r="L91" s="101"/>
    </row>
    <row r="92" spans="1:12" ht="47.25" hidden="1" customHeight="1">
      <c r="A92" s="92"/>
      <c r="B92" s="93"/>
      <c r="C92" s="94"/>
      <c r="D92" s="95"/>
      <c r="E92" s="96"/>
      <c r="F92" s="97"/>
      <c r="G92" s="98"/>
      <c r="H92" s="99"/>
      <c r="I92" s="100"/>
      <c r="J92" s="101"/>
      <c r="K92" s="101"/>
      <c r="L92" s="101"/>
    </row>
    <row r="93" spans="1:12" ht="47.25" hidden="1" customHeight="1">
      <c r="A93" s="92"/>
      <c r="B93" s="93"/>
      <c r="C93" s="94"/>
      <c r="D93" s="95"/>
      <c r="E93" s="96"/>
      <c r="F93" s="97"/>
      <c r="G93" s="98"/>
      <c r="H93" s="99"/>
      <c r="I93" s="100"/>
      <c r="J93" s="101"/>
      <c r="K93" s="101"/>
      <c r="L93" s="101"/>
    </row>
    <row r="94" spans="1:12" ht="47.25" hidden="1" customHeight="1">
      <c r="A94" s="92"/>
      <c r="B94" s="93"/>
      <c r="C94" s="94"/>
      <c r="D94" s="95"/>
      <c r="E94" s="96"/>
      <c r="F94" s="97"/>
      <c r="G94" s="98"/>
      <c r="H94" s="99"/>
      <c r="I94" s="100"/>
      <c r="J94" s="101"/>
      <c r="K94" s="101"/>
      <c r="L94" s="101"/>
    </row>
    <row r="95" spans="1:12" ht="47.25" hidden="1" customHeight="1">
      <c r="A95" s="92"/>
      <c r="B95" s="93"/>
      <c r="C95" s="94"/>
      <c r="D95" s="95"/>
      <c r="E95" s="96"/>
      <c r="F95" s="97"/>
      <c r="G95" s="98"/>
      <c r="H95" s="99"/>
      <c r="I95" s="100"/>
      <c r="J95" s="101"/>
      <c r="K95" s="101"/>
      <c r="L95" s="101"/>
    </row>
    <row r="96" spans="1:12" ht="47.25" hidden="1" customHeight="1">
      <c r="A96" s="92"/>
      <c r="B96" s="93"/>
      <c r="C96" s="94"/>
      <c r="D96" s="95"/>
      <c r="E96" s="96"/>
      <c r="F96" s="97"/>
      <c r="G96" s="98"/>
      <c r="H96" s="99"/>
      <c r="I96" s="100"/>
      <c r="J96" s="101"/>
      <c r="K96" s="101"/>
      <c r="L96" s="101"/>
    </row>
    <row r="97" spans="1:12" ht="47.25" hidden="1" customHeight="1">
      <c r="A97" s="92"/>
      <c r="B97" s="93"/>
      <c r="C97" s="94"/>
      <c r="D97" s="95"/>
      <c r="E97" s="96"/>
      <c r="F97" s="97"/>
      <c r="G97" s="98"/>
      <c r="H97" s="99"/>
      <c r="I97" s="100"/>
      <c r="J97" s="101"/>
      <c r="K97" s="101"/>
      <c r="L97" s="101"/>
    </row>
    <row r="98" spans="1:12" ht="47.25" hidden="1" customHeight="1">
      <c r="A98" s="92"/>
      <c r="B98" s="93"/>
      <c r="C98" s="94"/>
      <c r="D98" s="95"/>
      <c r="E98" s="96"/>
      <c r="F98" s="97"/>
      <c r="G98" s="98"/>
      <c r="H98" s="99"/>
      <c r="I98" s="100"/>
      <c r="J98" s="101"/>
      <c r="K98" s="101"/>
      <c r="L98" s="101"/>
    </row>
    <row r="99" spans="1:12" ht="47.25" hidden="1" customHeight="1">
      <c r="A99" s="92"/>
      <c r="B99" s="93"/>
      <c r="C99" s="94"/>
      <c r="D99" s="95"/>
      <c r="E99" s="96"/>
      <c r="F99" s="97"/>
      <c r="G99" s="98"/>
      <c r="H99" s="99"/>
      <c r="I99" s="100"/>
      <c r="J99" s="101"/>
      <c r="K99" s="101"/>
      <c r="L99" s="101"/>
    </row>
    <row r="100" spans="1:12" ht="47.25" hidden="1" customHeight="1">
      <c r="A100" s="92"/>
      <c r="B100" s="93"/>
      <c r="C100" s="94"/>
      <c r="D100" s="95"/>
      <c r="E100" s="96"/>
      <c r="F100" s="97"/>
      <c r="G100" s="98"/>
      <c r="H100" s="99"/>
      <c r="I100" s="100"/>
      <c r="J100" s="101"/>
      <c r="K100" s="101"/>
      <c r="L100" s="101"/>
    </row>
    <row r="101" spans="1:12" ht="47.25" hidden="1" customHeight="1">
      <c r="A101" s="92"/>
      <c r="B101" s="93"/>
      <c r="C101" s="94"/>
      <c r="D101" s="95"/>
      <c r="E101" s="96"/>
      <c r="F101" s="97"/>
      <c r="G101" s="98"/>
      <c r="H101" s="99"/>
      <c r="I101" s="100"/>
      <c r="J101" s="101"/>
      <c r="K101" s="101"/>
      <c r="L101" s="101"/>
    </row>
    <row r="102" spans="1:12" ht="47.25" hidden="1" customHeight="1">
      <c r="A102" s="92"/>
      <c r="B102" s="93"/>
      <c r="C102" s="94"/>
      <c r="D102" s="95"/>
      <c r="E102" s="96"/>
      <c r="F102" s="97"/>
      <c r="G102" s="98"/>
      <c r="H102" s="99"/>
      <c r="I102" s="100"/>
      <c r="J102" s="101"/>
      <c r="K102" s="101"/>
      <c r="L102" s="101"/>
    </row>
    <row r="103" spans="1:12" ht="47.25" hidden="1" customHeight="1">
      <c r="A103" s="92"/>
      <c r="B103" s="93"/>
      <c r="C103" s="94"/>
      <c r="D103" s="95"/>
      <c r="E103" s="96"/>
      <c r="F103" s="97"/>
      <c r="G103" s="98"/>
      <c r="H103" s="99"/>
      <c r="I103" s="100"/>
      <c r="J103" s="101"/>
      <c r="K103" s="101"/>
      <c r="L103" s="101"/>
    </row>
    <row r="104" spans="1:12" ht="47.25" hidden="1" customHeight="1">
      <c r="A104" s="92"/>
      <c r="B104" s="93"/>
      <c r="C104" s="94"/>
      <c r="D104" s="95"/>
      <c r="E104" s="96"/>
      <c r="F104" s="97"/>
      <c r="G104" s="98"/>
      <c r="H104" s="99"/>
      <c r="I104" s="100"/>
      <c r="J104" s="101"/>
      <c r="K104" s="101"/>
      <c r="L104" s="101"/>
    </row>
    <row r="105" spans="1:12" ht="47.25" hidden="1" customHeight="1">
      <c r="A105" s="92"/>
      <c r="B105" s="93"/>
      <c r="C105" s="94"/>
      <c r="D105" s="95"/>
      <c r="E105" s="96"/>
      <c r="F105" s="97"/>
      <c r="G105" s="98"/>
      <c r="H105" s="99"/>
      <c r="I105" s="100"/>
      <c r="J105" s="101"/>
      <c r="K105" s="101"/>
      <c r="L105" s="101"/>
    </row>
    <row r="106" spans="1:12" ht="47.25" hidden="1" customHeight="1">
      <c r="A106" s="92"/>
      <c r="B106" s="93"/>
      <c r="C106" s="94"/>
      <c r="D106" s="95"/>
      <c r="E106" s="96"/>
      <c r="F106" s="97"/>
      <c r="G106" s="98"/>
      <c r="H106" s="99"/>
      <c r="I106" s="100"/>
      <c r="J106" s="101"/>
      <c r="K106" s="101"/>
      <c r="L106" s="101"/>
    </row>
    <row r="107" spans="1:12" ht="47.25" hidden="1" customHeight="1">
      <c r="A107" s="92"/>
      <c r="B107" s="93"/>
      <c r="C107" s="94"/>
      <c r="D107" s="95"/>
      <c r="E107" s="96"/>
      <c r="F107" s="97"/>
      <c r="G107" s="98"/>
      <c r="H107" s="99"/>
      <c r="I107" s="100"/>
      <c r="J107" s="101"/>
      <c r="K107" s="101"/>
      <c r="L107" s="101"/>
    </row>
    <row r="108" spans="1:12" ht="47.25" hidden="1" customHeight="1">
      <c r="A108" s="92"/>
      <c r="B108" s="93"/>
      <c r="C108" s="94"/>
      <c r="D108" s="95"/>
      <c r="E108" s="96"/>
      <c r="F108" s="97"/>
      <c r="G108" s="98"/>
      <c r="H108" s="99"/>
      <c r="I108" s="100"/>
      <c r="J108" s="101"/>
      <c r="K108" s="101"/>
      <c r="L108" s="101"/>
    </row>
    <row r="109" spans="1:12" ht="47.25" hidden="1" customHeight="1">
      <c r="A109" s="92"/>
      <c r="B109" s="93"/>
      <c r="C109" s="94"/>
      <c r="D109" s="95"/>
      <c r="E109" s="96"/>
      <c r="F109" s="97"/>
      <c r="G109" s="98"/>
      <c r="H109" s="99"/>
      <c r="I109" s="100"/>
      <c r="J109" s="101"/>
      <c r="K109" s="101"/>
      <c r="L109" s="101"/>
    </row>
    <row r="110" spans="1:12" ht="47.25" hidden="1" customHeight="1">
      <c r="A110" s="92"/>
      <c r="B110" s="93"/>
      <c r="C110" s="94"/>
      <c r="D110" s="95"/>
      <c r="E110" s="96"/>
      <c r="F110" s="97"/>
      <c r="G110" s="98"/>
      <c r="H110" s="99"/>
      <c r="I110" s="100"/>
      <c r="J110" s="101"/>
      <c r="K110" s="101"/>
      <c r="L110" s="101"/>
    </row>
    <row r="111" spans="1:12" ht="47.25" hidden="1" customHeight="1">
      <c r="A111" s="92"/>
      <c r="B111" s="93"/>
      <c r="C111" s="94"/>
      <c r="D111" s="95"/>
      <c r="E111" s="96"/>
      <c r="F111" s="97"/>
      <c r="G111" s="98"/>
      <c r="H111" s="99"/>
      <c r="I111" s="100"/>
      <c r="J111" s="101"/>
      <c r="K111" s="101"/>
      <c r="L111" s="101"/>
    </row>
    <row r="112" spans="1:12" ht="47.25" hidden="1" customHeight="1">
      <c r="A112" s="92"/>
      <c r="B112" s="93"/>
      <c r="C112" s="94"/>
      <c r="D112" s="95"/>
      <c r="E112" s="96"/>
      <c r="F112" s="97"/>
      <c r="G112" s="98"/>
      <c r="H112" s="99"/>
      <c r="I112" s="100"/>
      <c r="J112" s="101"/>
      <c r="K112" s="101"/>
      <c r="L112" s="101"/>
    </row>
    <row r="113" spans="1:12" ht="47.25" hidden="1" customHeight="1">
      <c r="A113" s="92"/>
      <c r="B113" s="93"/>
      <c r="C113" s="94"/>
      <c r="D113" s="95"/>
      <c r="E113" s="96"/>
      <c r="F113" s="97"/>
      <c r="G113" s="98"/>
      <c r="H113" s="99"/>
      <c r="I113" s="100"/>
      <c r="J113" s="101"/>
      <c r="K113" s="101"/>
      <c r="L113" s="101"/>
    </row>
    <row r="114" spans="1:12" ht="47.25" hidden="1" customHeight="1">
      <c r="A114" s="92"/>
      <c r="B114" s="93"/>
      <c r="C114" s="94"/>
      <c r="D114" s="95"/>
      <c r="E114" s="96"/>
      <c r="F114" s="97"/>
      <c r="G114" s="98"/>
      <c r="H114" s="99"/>
      <c r="I114" s="100"/>
      <c r="J114" s="101"/>
      <c r="K114" s="101"/>
      <c r="L114" s="101"/>
    </row>
    <row r="115" spans="1:12" ht="47.25" hidden="1" customHeight="1">
      <c r="A115" s="92"/>
      <c r="B115" s="93"/>
      <c r="C115" s="94"/>
      <c r="D115" s="95"/>
      <c r="E115" s="96"/>
      <c r="F115" s="97"/>
      <c r="G115" s="98"/>
      <c r="H115" s="99"/>
      <c r="I115" s="100"/>
      <c r="J115" s="101"/>
      <c r="K115" s="101"/>
      <c r="L115" s="101"/>
    </row>
    <row r="116" spans="1:12" ht="47.25" hidden="1" customHeight="1">
      <c r="A116" s="92"/>
      <c r="B116" s="93"/>
      <c r="C116" s="94"/>
      <c r="D116" s="95"/>
      <c r="E116" s="96"/>
      <c r="F116" s="97"/>
      <c r="G116" s="98"/>
      <c r="H116" s="99"/>
      <c r="I116" s="100"/>
      <c r="J116" s="101"/>
      <c r="K116" s="101"/>
      <c r="L116" s="101"/>
    </row>
    <row r="117" spans="1:12" ht="47.25" hidden="1" customHeight="1">
      <c r="A117" s="92"/>
      <c r="B117" s="93"/>
      <c r="C117" s="94"/>
      <c r="D117" s="95"/>
      <c r="E117" s="96"/>
      <c r="F117" s="97"/>
      <c r="G117" s="98"/>
      <c r="H117" s="99"/>
      <c r="I117" s="100"/>
      <c r="J117" s="101"/>
      <c r="K117" s="101"/>
      <c r="L117" s="101"/>
    </row>
    <row r="118" spans="1:12" ht="47.25" hidden="1" customHeight="1">
      <c r="A118" s="92"/>
      <c r="B118" s="93"/>
      <c r="C118" s="94"/>
      <c r="D118" s="95"/>
      <c r="E118" s="96"/>
      <c r="F118" s="97"/>
      <c r="G118" s="98"/>
      <c r="H118" s="99"/>
      <c r="I118" s="100"/>
      <c r="J118" s="101"/>
      <c r="K118" s="101"/>
      <c r="L118" s="101"/>
    </row>
    <row r="119" spans="1:12" ht="47.25" hidden="1" customHeight="1">
      <c r="A119" s="92"/>
      <c r="B119" s="93"/>
      <c r="C119" s="94"/>
      <c r="D119" s="95"/>
      <c r="E119" s="96"/>
      <c r="F119" s="97"/>
      <c r="G119" s="98"/>
      <c r="H119" s="99"/>
      <c r="I119" s="100"/>
      <c r="J119" s="101"/>
      <c r="K119" s="101"/>
      <c r="L119" s="101"/>
    </row>
    <row r="120" spans="1:12" ht="47.25" hidden="1" customHeight="1">
      <c r="A120" s="92"/>
      <c r="B120" s="93"/>
      <c r="C120" s="94"/>
      <c r="D120" s="95"/>
      <c r="E120" s="96"/>
      <c r="F120" s="97"/>
      <c r="G120" s="98"/>
      <c r="H120" s="99"/>
      <c r="I120" s="100"/>
      <c r="J120" s="101"/>
      <c r="K120" s="101"/>
      <c r="L120" s="101"/>
    </row>
    <row r="121" spans="1:12" ht="47.25" hidden="1" customHeight="1">
      <c r="A121" s="92"/>
      <c r="B121" s="93"/>
      <c r="C121" s="94"/>
      <c r="D121" s="95"/>
      <c r="E121" s="96"/>
      <c r="F121" s="97"/>
      <c r="G121" s="98"/>
      <c r="H121" s="99"/>
      <c r="I121" s="100"/>
      <c r="J121" s="101"/>
      <c r="K121" s="101"/>
      <c r="L121" s="101"/>
    </row>
    <row r="122" spans="1:12" ht="47.25" hidden="1" customHeight="1">
      <c r="A122" s="92"/>
      <c r="B122" s="93"/>
      <c r="C122" s="94"/>
      <c r="D122" s="95"/>
      <c r="E122" s="96"/>
      <c r="F122" s="97"/>
      <c r="G122" s="98"/>
      <c r="H122" s="99"/>
      <c r="I122" s="100"/>
      <c r="J122" s="101"/>
      <c r="K122" s="101"/>
      <c r="L122" s="101"/>
    </row>
    <row r="123" spans="1:12" ht="47.25" hidden="1" customHeight="1">
      <c r="A123" s="92"/>
      <c r="B123" s="93"/>
      <c r="C123" s="94"/>
      <c r="D123" s="95"/>
      <c r="E123" s="96"/>
      <c r="F123" s="97"/>
      <c r="G123" s="98"/>
      <c r="H123" s="99"/>
      <c r="I123" s="100"/>
      <c r="J123" s="101"/>
      <c r="K123" s="101"/>
      <c r="L123" s="101"/>
    </row>
    <row r="124" spans="1:12" ht="47.25" hidden="1" customHeight="1">
      <c r="A124" s="92"/>
      <c r="B124" s="93"/>
      <c r="C124" s="94"/>
      <c r="D124" s="95"/>
      <c r="E124" s="96"/>
      <c r="F124" s="97"/>
      <c r="G124" s="98"/>
      <c r="H124" s="99"/>
      <c r="I124" s="100"/>
      <c r="J124" s="101"/>
      <c r="K124" s="101"/>
      <c r="L124" s="101"/>
    </row>
    <row r="125" spans="1:12" ht="47.25" hidden="1" customHeight="1">
      <c r="A125" s="92"/>
      <c r="B125" s="93"/>
      <c r="C125" s="94"/>
      <c r="D125" s="95"/>
      <c r="E125" s="96"/>
      <c r="F125" s="97"/>
      <c r="G125" s="98"/>
      <c r="H125" s="99"/>
      <c r="I125" s="100"/>
      <c r="J125" s="101"/>
      <c r="K125" s="101"/>
      <c r="L125" s="101"/>
    </row>
    <row r="126" spans="1:12" ht="47.25" hidden="1" customHeight="1">
      <c r="A126" s="92"/>
      <c r="B126" s="93"/>
      <c r="C126" s="94"/>
      <c r="D126" s="95"/>
      <c r="E126" s="96"/>
      <c r="F126" s="97"/>
      <c r="G126" s="98"/>
      <c r="H126" s="99"/>
      <c r="I126" s="100"/>
      <c r="J126" s="101"/>
      <c r="K126" s="101"/>
      <c r="L126" s="101"/>
    </row>
    <row r="127" spans="1:12" ht="47.25" hidden="1" customHeight="1">
      <c r="A127" s="92"/>
      <c r="B127" s="93"/>
      <c r="C127" s="94"/>
      <c r="D127" s="95"/>
      <c r="E127" s="96"/>
      <c r="F127" s="97"/>
      <c r="G127" s="98"/>
      <c r="H127" s="99"/>
      <c r="I127" s="100"/>
      <c r="J127" s="101"/>
      <c r="K127" s="101"/>
      <c r="L127" s="101"/>
    </row>
    <row r="128" spans="1:12" ht="47.25" hidden="1" customHeight="1">
      <c r="A128" s="92"/>
      <c r="B128" s="93"/>
      <c r="C128" s="94"/>
      <c r="D128" s="95"/>
      <c r="E128" s="96"/>
      <c r="F128" s="97"/>
      <c r="G128" s="98"/>
      <c r="H128" s="99"/>
      <c r="I128" s="100"/>
      <c r="J128" s="101"/>
      <c r="K128" s="101"/>
      <c r="L128" s="101"/>
    </row>
    <row r="129" spans="1:12" ht="47.25" hidden="1" customHeight="1">
      <c r="A129" s="92"/>
      <c r="B129" s="93"/>
      <c r="C129" s="94"/>
      <c r="D129" s="95"/>
      <c r="E129" s="96"/>
      <c r="F129" s="97"/>
      <c r="G129" s="98"/>
      <c r="H129" s="99"/>
      <c r="I129" s="100"/>
      <c r="J129" s="101"/>
      <c r="K129" s="101"/>
      <c r="L129" s="101"/>
    </row>
    <row r="130" spans="1:12" ht="47.25" hidden="1" customHeight="1">
      <c r="A130" s="92"/>
      <c r="B130" s="93"/>
      <c r="C130" s="94"/>
      <c r="D130" s="95"/>
      <c r="E130" s="96"/>
      <c r="F130" s="97"/>
      <c r="G130" s="98"/>
      <c r="H130" s="99"/>
      <c r="I130" s="100"/>
      <c r="J130" s="101"/>
      <c r="K130" s="101"/>
      <c r="L130" s="101"/>
    </row>
    <row r="131" spans="1:12" ht="47.25" hidden="1" customHeight="1">
      <c r="A131" s="92"/>
      <c r="B131" s="93"/>
      <c r="C131" s="94"/>
      <c r="D131" s="95"/>
      <c r="E131" s="96"/>
      <c r="F131" s="97"/>
      <c r="G131" s="98"/>
      <c r="H131" s="99"/>
      <c r="I131" s="100"/>
      <c r="J131" s="101"/>
      <c r="K131" s="101"/>
      <c r="L131" s="101"/>
    </row>
    <row r="132" spans="1:12" ht="47.25" hidden="1" customHeight="1">
      <c r="A132" s="92"/>
      <c r="B132" s="93"/>
      <c r="C132" s="94"/>
      <c r="D132" s="95"/>
      <c r="E132" s="96"/>
      <c r="F132" s="97"/>
      <c r="G132" s="98"/>
      <c r="H132" s="99"/>
      <c r="I132" s="100"/>
      <c r="J132" s="101"/>
      <c r="K132" s="101"/>
      <c r="L132" s="101"/>
    </row>
    <row r="133" spans="1:12" ht="47.25" hidden="1" customHeight="1">
      <c r="A133" s="92"/>
      <c r="B133" s="93"/>
      <c r="C133" s="94"/>
      <c r="D133" s="95"/>
      <c r="E133" s="96"/>
      <c r="F133" s="97"/>
      <c r="G133" s="98"/>
      <c r="H133" s="99"/>
      <c r="I133" s="100"/>
      <c r="J133" s="101"/>
      <c r="K133" s="101"/>
      <c r="L133" s="101"/>
    </row>
    <row r="134" spans="1:12" ht="47.25" hidden="1" customHeight="1">
      <c r="A134" s="92"/>
      <c r="B134" s="93"/>
      <c r="C134" s="94"/>
      <c r="D134" s="95"/>
      <c r="E134" s="96"/>
      <c r="F134" s="97"/>
      <c r="G134" s="98"/>
      <c r="H134" s="99"/>
      <c r="I134" s="100"/>
      <c r="J134" s="101"/>
      <c r="K134" s="101"/>
      <c r="L134" s="101"/>
    </row>
    <row r="135" spans="1:12" ht="47.25" hidden="1" customHeight="1">
      <c r="A135" s="92"/>
      <c r="B135" s="93"/>
      <c r="C135" s="94"/>
      <c r="D135" s="95"/>
      <c r="E135" s="96"/>
      <c r="F135" s="97"/>
      <c r="G135" s="98"/>
      <c r="H135" s="99"/>
      <c r="I135" s="100"/>
      <c r="J135" s="101"/>
      <c r="K135" s="101"/>
      <c r="L135" s="101"/>
    </row>
    <row r="136" spans="1:12" ht="47.25" hidden="1" customHeight="1">
      <c r="A136" s="92"/>
      <c r="B136" s="93"/>
      <c r="C136" s="94"/>
      <c r="D136" s="95"/>
      <c r="E136" s="96"/>
      <c r="F136" s="97"/>
      <c r="G136" s="98"/>
      <c r="H136" s="99"/>
      <c r="I136" s="100"/>
      <c r="J136" s="101"/>
      <c r="K136" s="101"/>
      <c r="L136" s="101"/>
    </row>
    <row r="137" spans="1:12" ht="47.25" hidden="1" customHeight="1">
      <c r="A137" s="92"/>
      <c r="B137" s="93"/>
      <c r="C137" s="94"/>
      <c r="D137" s="95"/>
      <c r="E137" s="96"/>
      <c r="F137" s="97"/>
      <c r="G137" s="98"/>
      <c r="H137" s="99"/>
      <c r="I137" s="100"/>
      <c r="J137" s="101"/>
      <c r="K137" s="101"/>
      <c r="L137" s="101"/>
    </row>
    <row r="138" spans="1:12" ht="47.25" hidden="1" customHeight="1">
      <c r="A138" s="92"/>
      <c r="B138" s="93"/>
      <c r="C138" s="94"/>
      <c r="D138" s="95"/>
      <c r="E138" s="96"/>
      <c r="F138" s="97"/>
      <c r="G138" s="98"/>
      <c r="H138" s="99"/>
      <c r="I138" s="100"/>
      <c r="J138" s="101"/>
      <c r="K138" s="101"/>
      <c r="L138" s="101"/>
    </row>
    <row r="139" spans="1:12" ht="47.25" hidden="1" customHeight="1">
      <c r="A139" s="92"/>
      <c r="B139" s="93"/>
      <c r="C139" s="94"/>
      <c r="D139" s="95"/>
      <c r="E139" s="96"/>
      <c r="F139" s="97"/>
      <c r="G139" s="98"/>
      <c r="H139" s="99"/>
      <c r="I139" s="100"/>
      <c r="J139" s="101"/>
      <c r="K139" s="101"/>
      <c r="L139" s="101"/>
    </row>
    <row r="140" spans="1:12" ht="47.25" hidden="1" customHeight="1">
      <c r="A140" s="92"/>
      <c r="B140" s="93"/>
      <c r="C140" s="94"/>
      <c r="D140" s="95"/>
      <c r="E140" s="96"/>
      <c r="F140" s="97"/>
      <c r="G140" s="98"/>
      <c r="H140" s="99"/>
      <c r="I140" s="100"/>
      <c r="J140" s="101"/>
      <c r="K140" s="101"/>
      <c r="L140" s="101"/>
    </row>
    <row r="141" spans="1:12" ht="47.25" hidden="1" customHeight="1">
      <c r="A141" s="92"/>
      <c r="B141" s="93"/>
      <c r="C141" s="94"/>
      <c r="D141" s="95"/>
      <c r="E141" s="96"/>
      <c r="F141" s="97"/>
      <c r="G141" s="98"/>
      <c r="H141" s="99"/>
      <c r="I141" s="100"/>
      <c r="J141" s="101"/>
      <c r="K141" s="101"/>
      <c r="L141" s="101"/>
    </row>
    <row r="142" spans="1:12" ht="47.25" hidden="1" customHeight="1">
      <c r="A142" s="92"/>
      <c r="B142" s="93"/>
      <c r="C142" s="94"/>
      <c r="D142" s="95"/>
      <c r="E142" s="96"/>
      <c r="F142" s="97"/>
      <c r="G142" s="98"/>
      <c r="H142" s="99"/>
      <c r="I142" s="100"/>
      <c r="J142" s="101"/>
      <c r="K142" s="101"/>
      <c r="L142" s="101"/>
    </row>
    <row r="143" spans="1:12" ht="47.25" hidden="1" customHeight="1">
      <c r="A143" s="92"/>
      <c r="B143" s="93"/>
      <c r="C143" s="94"/>
      <c r="D143" s="95"/>
      <c r="E143" s="96"/>
      <c r="F143" s="97"/>
      <c r="G143" s="98"/>
      <c r="H143" s="99"/>
      <c r="I143" s="100"/>
      <c r="J143" s="101"/>
      <c r="K143" s="101"/>
      <c r="L143" s="101"/>
    </row>
    <row r="144" spans="1:12" ht="47.25" hidden="1" customHeight="1">
      <c r="A144" s="92"/>
      <c r="B144" s="93"/>
      <c r="C144" s="94"/>
      <c r="D144" s="95"/>
      <c r="E144" s="96"/>
      <c r="F144" s="97"/>
      <c r="G144" s="98"/>
      <c r="H144" s="99"/>
      <c r="I144" s="100"/>
      <c r="J144" s="101"/>
      <c r="K144" s="101"/>
      <c r="L144" s="101"/>
    </row>
    <row r="145" spans="1:12" ht="47.25" hidden="1" customHeight="1">
      <c r="A145" s="92"/>
      <c r="B145" s="93"/>
      <c r="C145" s="94"/>
      <c r="D145" s="95"/>
      <c r="E145" s="96"/>
      <c r="F145" s="97"/>
      <c r="G145" s="98"/>
      <c r="H145" s="99"/>
      <c r="I145" s="100"/>
      <c r="J145" s="101"/>
      <c r="K145" s="101"/>
      <c r="L145" s="101"/>
    </row>
    <row r="146" spans="1:12" ht="47.25" hidden="1" customHeight="1">
      <c r="A146" s="92"/>
      <c r="B146" s="93"/>
      <c r="C146" s="94"/>
      <c r="D146" s="95"/>
      <c r="E146" s="96"/>
      <c r="F146" s="97"/>
      <c r="G146" s="98"/>
      <c r="H146" s="99"/>
      <c r="I146" s="100"/>
      <c r="J146" s="101"/>
      <c r="K146" s="101"/>
      <c r="L146" s="101"/>
    </row>
    <row r="147" spans="1:12" ht="47.25" hidden="1" customHeight="1">
      <c r="A147" s="92"/>
      <c r="B147" s="93"/>
      <c r="C147" s="94"/>
      <c r="D147" s="95"/>
      <c r="E147" s="96"/>
      <c r="F147" s="97"/>
      <c r="G147" s="98"/>
      <c r="H147" s="99"/>
      <c r="I147" s="100"/>
      <c r="J147" s="101"/>
      <c r="K147" s="101"/>
      <c r="L147" s="101"/>
    </row>
    <row r="148" spans="1:12" ht="47.25" hidden="1" customHeight="1">
      <c r="A148" s="92"/>
      <c r="B148" s="93"/>
      <c r="C148" s="94"/>
      <c r="D148" s="95"/>
      <c r="E148" s="96"/>
      <c r="F148" s="97"/>
      <c r="G148" s="98"/>
      <c r="H148" s="99"/>
      <c r="I148" s="100"/>
      <c r="J148" s="101"/>
      <c r="K148" s="101"/>
      <c r="L148" s="101"/>
    </row>
    <row r="149" spans="1:12" ht="47.25" hidden="1" customHeight="1">
      <c r="A149" s="92"/>
      <c r="B149" s="93"/>
      <c r="C149" s="94"/>
      <c r="D149" s="95"/>
      <c r="E149" s="96"/>
      <c r="F149" s="97"/>
      <c r="G149" s="98"/>
      <c r="H149" s="99"/>
      <c r="I149" s="100"/>
      <c r="J149" s="101"/>
      <c r="K149" s="101"/>
      <c r="L149" s="101"/>
    </row>
    <row r="150" spans="1:12" ht="47.25" hidden="1" customHeight="1">
      <c r="A150" s="92"/>
      <c r="B150" s="93"/>
      <c r="C150" s="94"/>
      <c r="D150" s="95"/>
      <c r="E150" s="96"/>
      <c r="F150" s="97"/>
      <c r="G150" s="98"/>
      <c r="H150" s="99"/>
      <c r="I150" s="100"/>
      <c r="J150" s="101"/>
      <c r="K150" s="101"/>
      <c r="L150" s="101"/>
    </row>
    <row r="151" spans="1:12" ht="47.25" hidden="1" customHeight="1">
      <c r="A151" s="92"/>
      <c r="B151" s="93"/>
      <c r="C151" s="94"/>
      <c r="D151" s="95"/>
      <c r="E151" s="96"/>
      <c r="F151" s="97"/>
      <c r="G151" s="98"/>
      <c r="H151" s="99"/>
      <c r="I151" s="100"/>
      <c r="J151" s="101"/>
      <c r="K151" s="101"/>
      <c r="L151" s="101"/>
    </row>
    <row r="152" spans="1:12" ht="47.25" hidden="1" customHeight="1">
      <c r="A152" s="92"/>
      <c r="B152" s="93"/>
      <c r="C152" s="94"/>
      <c r="D152" s="95"/>
      <c r="E152" s="96"/>
      <c r="F152" s="97"/>
      <c r="G152" s="98"/>
      <c r="H152" s="99"/>
      <c r="I152" s="100"/>
      <c r="J152" s="101"/>
      <c r="K152" s="101"/>
      <c r="L152" s="101"/>
    </row>
    <row r="153" spans="1:12" ht="47.25" hidden="1" customHeight="1">
      <c r="A153" s="92"/>
      <c r="B153" s="93"/>
      <c r="C153" s="94"/>
      <c r="D153" s="95"/>
      <c r="E153" s="96"/>
      <c r="F153" s="97"/>
      <c r="G153" s="98"/>
      <c r="H153" s="99"/>
      <c r="I153" s="100"/>
      <c r="J153" s="101"/>
      <c r="K153" s="101"/>
      <c r="L153" s="101"/>
    </row>
    <row r="154" spans="1:12" ht="47.25" hidden="1" customHeight="1">
      <c r="A154" s="92"/>
      <c r="B154" s="93"/>
      <c r="C154" s="94"/>
      <c r="D154" s="95"/>
      <c r="E154" s="96"/>
      <c r="F154" s="97"/>
      <c r="G154" s="98"/>
      <c r="H154" s="99"/>
      <c r="I154" s="100"/>
      <c r="J154" s="101"/>
      <c r="K154" s="101"/>
      <c r="L154" s="101"/>
    </row>
    <row r="155" spans="1:12" ht="47.25" hidden="1" customHeight="1">
      <c r="A155" s="92"/>
      <c r="B155" s="93"/>
      <c r="C155" s="94"/>
      <c r="D155" s="95"/>
      <c r="E155" s="96"/>
      <c r="F155" s="97"/>
      <c r="G155" s="98"/>
      <c r="H155" s="99"/>
      <c r="I155" s="100"/>
      <c r="J155" s="101"/>
      <c r="K155" s="101"/>
      <c r="L155" s="101"/>
    </row>
    <row r="156" spans="1:12" ht="47.25" hidden="1" customHeight="1">
      <c r="A156" s="92"/>
      <c r="B156" s="93"/>
      <c r="C156" s="94"/>
      <c r="D156" s="95"/>
      <c r="E156" s="96"/>
      <c r="F156" s="97"/>
      <c r="G156" s="98"/>
      <c r="H156" s="99"/>
      <c r="I156" s="100"/>
      <c r="J156" s="101"/>
      <c r="K156" s="101"/>
      <c r="L156" s="101"/>
    </row>
    <row r="157" spans="1:12" ht="47.25" hidden="1" customHeight="1">
      <c r="A157" s="92"/>
      <c r="B157" s="93"/>
      <c r="C157" s="94"/>
      <c r="D157" s="95"/>
      <c r="E157" s="96"/>
      <c r="F157" s="97"/>
      <c r="G157" s="98"/>
      <c r="H157" s="99"/>
      <c r="I157" s="100"/>
      <c r="J157" s="101"/>
      <c r="K157" s="101"/>
      <c r="L157" s="101"/>
    </row>
    <row r="158" spans="1:12" ht="47.25" hidden="1" customHeight="1">
      <c r="A158" s="92"/>
      <c r="B158" s="93"/>
      <c r="C158" s="94"/>
      <c r="D158" s="95"/>
      <c r="E158" s="96"/>
      <c r="F158" s="97"/>
      <c r="G158" s="98"/>
      <c r="H158" s="99"/>
      <c r="I158" s="100"/>
      <c r="J158" s="101"/>
      <c r="K158" s="101"/>
      <c r="L158" s="101"/>
    </row>
    <row r="159" spans="1:12" ht="47.25" hidden="1" customHeight="1">
      <c r="A159" s="92"/>
      <c r="B159" s="93"/>
      <c r="C159" s="94"/>
      <c r="D159" s="95"/>
      <c r="E159" s="96"/>
      <c r="F159" s="97"/>
      <c r="G159" s="98"/>
      <c r="H159" s="99"/>
      <c r="I159" s="100"/>
      <c r="J159" s="101"/>
      <c r="K159" s="101"/>
      <c r="L159" s="101"/>
    </row>
    <row r="160" spans="1:12" ht="47.25" hidden="1" customHeight="1">
      <c r="A160" s="92"/>
      <c r="B160" s="93"/>
      <c r="C160" s="94"/>
      <c r="D160" s="95"/>
      <c r="E160" s="96"/>
      <c r="F160" s="97"/>
      <c r="G160" s="98"/>
      <c r="H160" s="99"/>
      <c r="I160" s="100"/>
      <c r="J160" s="101"/>
      <c r="K160" s="101"/>
      <c r="L160" s="101"/>
    </row>
    <row r="161" spans="1:12" ht="47.25" hidden="1" customHeight="1">
      <c r="A161" s="92"/>
      <c r="B161" s="93"/>
      <c r="C161" s="94"/>
      <c r="D161" s="95"/>
      <c r="E161" s="96"/>
      <c r="F161" s="97"/>
      <c r="G161" s="98"/>
      <c r="H161" s="99"/>
      <c r="I161" s="100"/>
      <c r="J161" s="101"/>
      <c r="K161" s="101"/>
      <c r="L161" s="101"/>
    </row>
    <row r="162" spans="1:12" ht="47.25" hidden="1" customHeight="1">
      <c r="A162" s="92"/>
      <c r="B162" s="93"/>
      <c r="C162" s="94"/>
      <c r="D162" s="95"/>
      <c r="E162" s="96"/>
      <c r="F162" s="97"/>
      <c r="G162" s="98"/>
      <c r="H162" s="99"/>
      <c r="I162" s="100"/>
      <c r="J162" s="101"/>
      <c r="K162" s="101"/>
      <c r="L162" s="101"/>
    </row>
    <row r="163" spans="1:12" ht="47.25" hidden="1" customHeight="1">
      <c r="A163" s="92"/>
      <c r="B163" s="93"/>
      <c r="C163" s="94"/>
      <c r="D163" s="95"/>
      <c r="E163" s="96"/>
      <c r="F163" s="97"/>
      <c r="G163" s="98"/>
      <c r="H163" s="99"/>
      <c r="I163" s="100"/>
      <c r="J163" s="101"/>
      <c r="K163" s="101"/>
      <c r="L163" s="101"/>
    </row>
    <row r="164" spans="1:12" ht="47.25" hidden="1" customHeight="1">
      <c r="A164" s="92"/>
      <c r="B164" s="93"/>
      <c r="C164" s="94"/>
      <c r="D164" s="95"/>
      <c r="E164" s="96"/>
      <c r="F164" s="97"/>
      <c r="G164" s="98"/>
      <c r="H164" s="99"/>
      <c r="I164" s="100"/>
      <c r="J164" s="101"/>
      <c r="K164" s="101"/>
      <c r="L164" s="101"/>
    </row>
    <row r="165" spans="1:12" ht="47.25" hidden="1" customHeight="1">
      <c r="A165" s="92"/>
      <c r="B165" s="93"/>
      <c r="C165" s="94"/>
      <c r="D165" s="95"/>
      <c r="E165" s="96"/>
      <c r="F165" s="97"/>
      <c r="G165" s="98"/>
      <c r="H165" s="99"/>
      <c r="I165" s="100"/>
      <c r="J165" s="101"/>
      <c r="K165" s="101"/>
      <c r="L165" s="101"/>
    </row>
    <row r="166" spans="1:12" ht="47.25" hidden="1" customHeight="1">
      <c r="A166" s="92"/>
      <c r="B166" s="93"/>
      <c r="C166" s="94"/>
      <c r="D166" s="95"/>
      <c r="E166" s="96"/>
      <c r="F166" s="97"/>
      <c r="G166" s="98"/>
      <c r="H166" s="99"/>
      <c r="I166" s="100"/>
      <c r="J166" s="101"/>
      <c r="K166" s="101"/>
      <c r="L166" s="101"/>
    </row>
    <row r="167" spans="1:12" ht="47.25" hidden="1" customHeight="1">
      <c r="A167" s="92"/>
      <c r="B167" s="93"/>
      <c r="C167" s="94"/>
      <c r="D167" s="95"/>
      <c r="E167" s="96"/>
      <c r="F167" s="97"/>
      <c r="G167" s="98"/>
      <c r="H167" s="99"/>
      <c r="I167" s="100"/>
      <c r="J167" s="101"/>
      <c r="K167" s="101"/>
      <c r="L167" s="101"/>
    </row>
    <row r="168" spans="1:12" ht="47.25" hidden="1" customHeight="1">
      <c r="A168" s="92"/>
      <c r="B168" s="93"/>
      <c r="C168" s="94"/>
      <c r="D168" s="95"/>
      <c r="E168" s="96"/>
      <c r="F168" s="97"/>
      <c r="G168" s="98"/>
      <c r="H168" s="99"/>
      <c r="I168" s="100"/>
      <c r="J168" s="101"/>
      <c r="K168" s="101"/>
      <c r="L168" s="101"/>
    </row>
    <row r="169" spans="1:12" ht="47.25" hidden="1" customHeight="1">
      <c r="A169" s="92"/>
      <c r="B169" s="93"/>
      <c r="C169" s="94"/>
      <c r="D169" s="95"/>
      <c r="E169" s="96"/>
      <c r="F169" s="97"/>
      <c r="G169" s="98"/>
      <c r="H169" s="99"/>
      <c r="I169" s="100"/>
      <c r="J169" s="101"/>
      <c r="K169" s="101"/>
      <c r="L169" s="101"/>
    </row>
    <row r="170" spans="1:12" ht="47.25" hidden="1" customHeight="1">
      <c r="A170" s="92"/>
      <c r="B170" s="93"/>
      <c r="C170" s="94"/>
      <c r="D170" s="95"/>
      <c r="E170" s="96"/>
      <c r="F170" s="97"/>
      <c r="G170" s="98"/>
      <c r="H170" s="99"/>
      <c r="I170" s="100"/>
      <c r="J170" s="101"/>
      <c r="K170" s="101"/>
      <c r="L170" s="101"/>
    </row>
    <row r="171" spans="1:12" ht="47.25" hidden="1" customHeight="1">
      <c r="A171" s="92"/>
      <c r="B171" s="93"/>
      <c r="C171" s="94"/>
      <c r="D171" s="95"/>
      <c r="E171" s="96"/>
      <c r="F171" s="97"/>
      <c r="G171" s="98"/>
      <c r="H171" s="99"/>
      <c r="I171" s="100"/>
      <c r="J171" s="101"/>
      <c r="K171" s="101"/>
      <c r="L171" s="101"/>
    </row>
    <row r="172" spans="1:12" ht="47.25" hidden="1" customHeight="1">
      <c r="A172" s="92"/>
      <c r="B172" s="93"/>
      <c r="C172" s="94"/>
      <c r="D172" s="95"/>
      <c r="E172" s="96"/>
      <c r="F172" s="97"/>
      <c r="G172" s="98"/>
      <c r="H172" s="99"/>
      <c r="I172" s="100"/>
      <c r="J172" s="101"/>
      <c r="K172" s="101"/>
      <c r="L172" s="101"/>
    </row>
    <row r="173" spans="1:12" ht="47.25" hidden="1" customHeight="1">
      <c r="A173" s="92"/>
      <c r="B173" s="93"/>
      <c r="C173" s="94"/>
      <c r="D173" s="95"/>
      <c r="E173" s="96"/>
      <c r="F173" s="97"/>
      <c r="G173" s="98"/>
      <c r="H173" s="99"/>
      <c r="I173" s="100"/>
      <c r="J173" s="101"/>
      <c r="K173" s="101"/>
      <c r="L173" s="101"/>
    </row>
    <row r="174" spans="1:12" ht="47.25" hidden="1" customHeight="1">
      <c r="A174" s="92"/>
      <c r="B174" s="93"/>
      <c r="C174" s="94"/>
      <c r="D174" s="95"/>
      <c r="E174" s="96"/>
      <c r="F174" s="97"/>
      <c r="G174" s="98"/>
      <c r="H174" s="99"/>
      <c r="I174" s="100"/>
      <c r="J174" s="101"/>
      <c r="K174" s="101"/>
      <c r="L174" s="101"/>
    </row>
    <row r="175" spans="1:12" ht="47.25" hidden="1" customHeight="1">
      <c r="A175" s="92"/>
      <c r="B175" s="93"/>
      <c r="C175" s="94"/>
      <c r="D175" s="95"/>
      <c r="E175" s="96"/>
      <c r="F175" s="97"/>
      <c r="G175" s="98"/>
      <c r="H175" s="99"/>
      <c r="I175" s="100"/>
      <c r="J175" s="101"/>
      <c r="K175" s="101"/>
      <c r="L175" s="101"/>
    </row>
    <row r="176" spans="1:12" ht="47.25" hidden="1" customHeight="1">
      <c r="A176" s="92"/>
      <c r="B176" s="93"/>
      <c r="C176" s="94"/>
      <c r="D176" s="95"/>
      <c r="E176" s="96"/>
      <c r="F176" s="97"/>
      <c r="G176" s="98"/>
      <c r="H176" s="99"/>
      <c r="I176" s="100"/>
      <c r="J176" s="101"/>
      <c r="K176" s="101"/>
      <c r="L176" s="101"/>
    </row>
    <row r="177" spans="1:12" ht="47.25" hidden="1" customHeight="1">
      <c r="A177" s="92"/>
      <c r="B177" s="93"/>
      <c r="C177" s="94"/>
      <c r="D177" s="95"/>
      <c r="E177" s="96"/>
      <c r="F177" s="97"/>
      <c r="G177" s="98"/>
      <c r="H177" s="99"/>
      <c r="I177" s="100"/>
      <c r="J177" s="101"/>
      <c r="K177" s="101"/>
      <c r="L177" s="101"/>
    </row>
    <row r="178" spans="1:12" ht="47.25" hidden="1" customHeight="1">
      <c r="A178" s="92"/>
      <c r="B178" s="93"/>
      <c r="C178" s="94"/>
      <c r="D178" s="95"/>
      <c r="E178" s="96"/>
      <c r="F178" s="97"/>
      <c r="G178" s="98"/>
      <c r="H178" s="99"/>
      <c r="I178" s="100"/>
      <c r="J178" s="101"/>
      <c r="K178" s="101"/>
      <c r="L178" s="101"/>
    </row>
    <row r="179" spans="1:12" ht="47.25" hidden="1" customHeight="1">
      <c r="A179" s="92"/>
      <c r="B179" s="93"/>
      <c r="C179" s="94"/>
      <c r="D179" s="95"/>
      <c r="E179" s="96"/>
      <c r="F179" s="97"/>
      <c r="G179" s="98"/>
      <c r="H179" s="99"/>
      <c r="I179" s="100"/>
      <c r="J179" s="101"/>
      <c r="K179" s="101"/>
      <c r="L179" s="101"/>
    </row>
    <row r="180" spans="1:12" ht="47.25" hidden="1" customHeight="1">
      <c r="A180" s="92"/>
      <c r="B180" s="93"/>
      <c r="C180" s="94"/>
      <c r="D180" s="95"/>
      <c r="E180" s="96"/>
      <c r="F180" s="97"/>
      <c r="G180" s="98"/>
      <c r="H180" s="99"/>
      <c r="I180" s="100"/>
      <c r="J180" s="101"/>
      <c r="K180" s="101"/>
      <c r="L180" s="101"/>
    </row>
    <row r="181" spans="1:12" ht="47.25" hidden="1" customHeight="1">
      <c r="A181" s="92"/>
      <c r="B181" s="93"/>
      <c r="C181" s="94"/>
      <c r="D181" s="95"/>
      <c r="E181" s="96"/>
      <c r="F181" s="97"/>
      <c r="G181" s="98"/>
      <c r="H181" s="99"/>
      <c r="I181" s="100"/>
      <c r="J181" s="101"/>
      <c r="K181" s="101"/>
      <c r="L181" s="101"/>
    </row>
    <row r="182" spans="1:12" ht="47.25" hidden="1" customHeight="1">
      <c r="A182" s="92"/>
      <c r="B182" s="93"/>
      <c r="C182" s="94"/>
      <c r="D182" s="95"/>
      <c r="E182" s="96"/>
      <c r="F182" s="97"/>
      <c r="G182" s="98"/>
      <c r="H182" s="99"/>
      <c r="I182" s="100"/>
      <c r="J182" s="101"/>
      <c r="K182" s="101"/>
      <c r="L182" s="101"/>
    </row>
    <row r="183" spans="1:12" ht="47.25" hidden="1" customHeight="1">
      <c r="A183" s="92"/>
      <c r="B183" s="93"/>
      <c r="C183" s="94"/>
      <c r="D183" s="95"/>
      <c r="E183" s="96"/>
      <c r="F183" s="97"/>
      <c r="G183" s="98"/>
      <c r="H183" s="99"/>
      <c r="I183" s="100"/>
      <c r="J183" s="101"/>
      <c r="K183" s="101"/>
      <c r="L183" s="101"/>
    </row>
    <row r="184" spans="1:12" ht="47.25" hidden="1" customHeight="1">
      <c r="A184" s="92"/>
      <c r="B184" s="93"/>
      <c r="C184" s="94"/>
      <c r="D184" s="95"/>
      <c r="E184" s="96"/>
      <c r="F184" s="97"/>
      <c r="G184" s="98"/>
      <c r="H184" s="99"/>
      <c r="I184" s="100"/>
      <c r="J184" s="101"/>
      <c r="K184" s="101"/>
      <c r="L184" s="101"/>
    </row>
    <row r="185" spans="1:12" ht="47.25" hidden="1" customHeight="1">
      <c r="A185" s="92"/>
      <c r="B185" s="93"/>
      <c r="C185" s="94"/>
      <c r="D185" s="95"/>
      <c r="E185" s="96"/>
      <c r="F185" s="97"/>
      <c r="G185" s="98"/>
      <c r="H185" s="99"/>
      <c r="I185" s="100"/>
      <c r="J185" s="101"/>
      <c r="K185" s="101"/>
      <c r="L185" s="101"/>
    </row>
    <row r="186" spans="1:12" ht="47.25" hidden="1" customHeight="1">
      <c r="A186" s="92"/>
      <c r="B186" s="93"/>
      <c r="C186" s="94"/>
      <c r="D186" s="95"/>
      <c r="E186" s="96"/>
      <c r="F186" s="97"/>
      <c r="G186" s="98"/>
      <c r="H186" s="99"/>
      <c r="I186" s="100"/>
      <c r="J186" s="101"/>
      <c r="K186" s="101"/>
      <c r="L186" s="101"/>
    </row>
    <row r="187" spans="1:12" ht="47.25" hidden="1" customHeight="1">
      <c r="A187" s="92"/>
      <c r="B187" s="93"/>
      <c r="C187" s="94"/>
      <c r="D187" s="95"/>
      <c r="E187" s="96"/>
      <c r="F187" s="97"/>
      <c r="G187" s="98"/>
      <c r="H187" s="99"/>
      <c r="I187" s="100"/>
      <c r="J187" s="101"/>
      <c r="K187" s="101"/>
      <c r="L187" s="101"/>
    </row>
    <row r="188" spans="1:12" ht="47.25" hidden="1" customHeight="1">
      <c r="A188" s="92"/>
      <c r="B188" s="93"/>
      <c r="C188" s="94"/>
      <c r="D188" s="95"/>
      <c r="E188" s="96"/>
      <c r="F188" s="97"/>
      <c r="G188" s="98"/>
      <c r="H188" s="99"/>
      <c r="I188" s="100"/>
      <c r="J188" s="101"/>
      <c r="K188" s="101"/>
      <c r="L188" s="101"/>
    </row>
    <row r="189" spans="1:12" ht="47.25" hidden="1" customHeight="1">
      <c r="A189" s="92"/>
      <c r="B189" s="93"/>
      <c r="C189" s="94"/>
      <c r="D189" s="95"/>
      <c r="E189" s="96"/>
      <c r="F189" s="97"/>
      <c r="G189" s="98"/>
      <c r="H189" s="99"/>
      <c r="I189" s="100"/>
      <c r="J189" s="101"/>
      <c r="K189" s="101"/>
      <c r="L189" s="101"/>
    </row>
    <row r="190" spans="1:12" ht="47.25" hidden="1" customHeight="1">
      <c r="A190" s="92"/>
      <c r="B190" s="93"/>
      <c r="C190" s="94"/>
      <c r="D190" s="95"/>
      <c r="E190" s="96"/>
      <c r="F190" s="97"/>
      <c r="G190" s="98"/>
      <c r="H190" s="99"/>
      <c r="I190" s="100"/>
      <c r="J190" s="101"/>
      <c r="K190" s="101"/>
      <c r="L190" s="101"/>
    </row>
    <row r="191" spans="1:12" ht="47.25" hidden="1" customHeight="1">
      <c r="A191" s="92"/>
      <c r="B191" s="93"/>
      <c r="C191" s="94"/>
      <c r="D191" s="95"/>
      <c r="E191" s="96"/>
      <c r="F191" s="97"/>
      <c r="G191" s="98"/>
      <c r="H191" s="99"/>
      <c r="I191" s="100"/>
      <c r="J191" s="101"/>
      <c r="K191" s="101"/>
      <c r="L191" s="101"/>
    </row>
    <row r="192" spans="1:12" ht="47.25" hidden="1" customHeight="1">
      <c r="A192" s="92"/>
      <c r="B192" s="93"/>
      <c r="C192" s="94"/>
      <c r="D192" s="95"/>
      <c r="E192" s="96"/>
      <c r="F192" s="97"/>
      <c r="G192" s="98"/>
      <c r="H192" s="99"/>
      <c r="I192" s="100"/>
      <c r="J192" s="101"/>
      <c r="K192" s="101"/>
      <c r="L192" s="101"/>
    </row>
    <row r="193" spans="1:12" ht="47.25" hidden="1" customHeight="1">
      <c r="A193" s="92"/>
      <c r="B193" s="93"/>
      <c r="C193" s="94"/>
      <c r="D193" s="95"/>
      <c r="E193" s="96"/>
      <c r="F193" s="97"/>
      <c r="G193" s="98"/>
      <c r="H193" s="99"/>
      <c r="I193" s="100"/>
      <c r="J193" s="101"/>
      <c r="K193" s="101"/>
      <c r="L193" s="101"/>
    </row>
    <row r="194" spans="1:12" ht="47.25" hidden="1" customHeight="1">
      <c r="A194" s="92"/>
      <c r="B194" s="93"/>
      <c r="C194" s="94"/>
      <c r="D194" s="95"/>
      <c r="E194" s="96"/>
      <c r="F194" s="97"/>
      <c r="G194" s="98"/>
      <c r="H194" s="99"/>
      <c r="I194" s="100"/>
      <c r="J194" s="101"/>
      <c r="K194" s="101"/>
      <c r="L194" s="101"/>
    </row>
    <row r="195" spans="1:12" ht="47.25" hidden="1" customHeight="1">
      <c r="A195" s="92"/>
      <c r="B195" s="93"/>
      <c r="C195" s="94"/>
      <c r="D195" s="95"/>
      <c r="E195" s="96"/>
      <c r="F195" s="97"/>
      <c r="G195" s="98"/>
      <c r="H195" s="99"/>
      <c r="I195" s="100"/>
      <c r="J195" s="101"/>
      <c r="K195" s="101"/>
      <c r="L195" s="101"/>
    </row>
    <row r="196" spans="1:12" ht="47.25" hidden="1" customHeight="1">
      <c r="A196" s="92"/>
      <c r="B196" s="93"/>
      <c r="C196" s="94"/>
      <c r="D196" s="95"/>
      <c r="E196" s="96"/>
      <c r="F196" s="97"/>
      <c r="G196" s="98"/>
      <c r="H196" s="99"/>
      <c r="I196" s="100"/>
      <c r="J196" s="101"/>
      <c r="K196" s="101"/>
      <c r="L196" s="101"/>
    </row>
    <row r="197" spans="1:12" ht="47.25" hidden="1" customHeight="1">
      <c r="A197" s="92"/>
      <c r="B197" s="93"/>
      <c r="C197" s="94"/>
      <c r="D197" s="95"/>
      <c r="E197" s="96"/>
      <c r="F197" s="97"/>
      <c r="G197" s="98"/>
      <c r="H197" s="99"/>
      <c r="I197" s="100"/>
      <c r="J197" s="101"/>
      <c r="K197" s="101"/>
      <c r="L197" s="101"/>
    </row>
    <row r="198" spans="1:12" ht="47.25" hidden="1" customHeight="1">
      <c r="A198" s="92"/>
      <c r="B198" s="93"/>
      <c r="C198" s="94"/>
      <c r="D198" s="95"/>
      <c r="E198" s="96"/>
      <c r="F198" s="97"/>
      <c r="G198" s="98"/>
      <c r="H198" s="99"/>
      <c r="I198" s="100"/>
      <c r="J198" s="101"/>
      <c r="K198" s="101"/>
      <c r="L198" s="101"/>
    </row>
    <row r="199" spans="1:12" ht="47.25" hidden="1" customHeight="1">
      <c r="A199" s="92"/>
      <c r="B199" s="93"/>
      <c r="C199" s="94"/>
      <c r="D199" s="95"/>
      <c r="E199" s="96"/>
      <c r="F199" s="97"/>
      <c r="G199" s="98"/>
      <c r="H199" s="99"/>
      <c r="I199" s="100"/>
      <c r="J199" s="101"/>
      <c r="K199" s="101"/>
      <c r="L199" s="101"/>
    </row>
    <row r="200" spans="1:12" ht="47.25" hidden="1" customHeight="1">
      <c r="A200" s="92"/>
      <c r="B200" s="93"/>
      <c r="C200" s="94"/>
      <c r="D200" s="95"/>
      <c r="E200" s="96"/>
      <c r="F200" s="97"/>
      <c r="G200" s="98"/>
      <c r="H200" s="99"/>
      <c r="I200" s="100"/>
      <c r="J200" s="101"/>
      <c r="K200" s="101"/>
      <c r="L200" s="101"/>
    </row>
    <row r="201" spans="1:12" ht="47.25" hidden="1" customHeight="1">
      <c r="A201" s="92"/>
      <c r="B201" s="93"/>
      <c r="C201" s="94"/>
      <c r="D201" s="95"/>
      <c r="E201" s="96"/>
      <c r="F201" s="97"/>
      <c r="G201" s="98"/>
      <c r="H201" s="99"/>
      <c r="I201" s="100"/>
      <c r="J201" s="101"/>
      <c r="K201" s="101"/>
      <c r="L201" s="101"/>
    </row>
    <row r="202" spans="1:12" ht="47.25" hidden="1" customHeight="1">
      <c r="A202" s="92"/>
      <c r="B202" s="93"/>
      <c r="C202" s="94"/>
      <c r="D202" s="95"/>
      <c r="E202" s="96"/>
      <c r="F202" s="97"/>
      <c r="G202" s="98"/>
      <c r="H202" s="99"/>
      <c r="I202" s="100"/>
      <c r="J202" s="101"/>
      <c r="K202" s="101"/>
      <c r="L202" s="101"/>
    </row>
    <row r="203" spans="1:12" ht="47.25" hidden="1" customHeight="1">
      <c r="A203" s="92"/>
      <c r="B203" s="93"/>
      <c r="C203" s="94"/>
      <c r="D203" s="95"/>
      <c r="E203" s="96"/>
      <c r="F203" s="97"/>
      <c r="G203" s="98"/>
      <c r="H203" s="99"/>
      <c r="I203" s="100"/>
      <c r="J203" s="101"/>
      <c r="K203" s="101"/>
      <c r="L203" s="101"/>
    </row>
    <row r="204" spans="1:12" ht="47.25" hidden="1" customHeight="1">
      <c r="A204" s="92"/>
      <c r="B204" s="93"/>
      <c r="C204" s="94"/>
      <c r="D204" s="95"/>
      <c r="E204" s="96"/>
      <c r="F204" s="97"/>
      <c r="G204" s="98"/>
      <c r="H204" s="99"/>
      <c r="I204" s="100"/>
      <c r="J204" s="101"/>
      <c r="K204" s="101"/>
      <c r="L204" s="101"/>
    </row>
    <row r="205" spans="1:12" ht="47.25" hidden="1" customHeight="1">
      <c r="A205" s="92"/>
      <c r="B205" s="93"/>
      <c r="C205" s="94"/>
      <c r="D205" s="95"/>
      <c r="E205" s="96"/>
      <c r="F205" s="97"/>
      <c r="G205" s="98"/>
      <c r="H205" s="99"/>
      <c r="I205" s="100"/>
      <c r="J205" s="101"/>
      <c r="K205" s="101"/>
      <c r="L205" s="101"/>
    </row>
    <row r="206" spans="1:12" ht="47.25" hidden="1" customHeight="1">
      <c r="A206" s="92"/>
      <c r="B206" s="93"/>
      <c r="C206" s="94"/>
      <c r="D206" s="95"/>
      <c r="E206" s="96"/>
      <c r="F206" s="97"/>
      <c r="G206" s="98"/>
      <c r="H206" s="99"/>
      <c r="I206" s="100"/>
      <c r="J206" s="101"/>
      <c r="K206" s="101"/>
      <c r="L206" s="101"/>
    </row>
    <row r="207" spans="1:12" ht="47.25" hidden="1" customHeight="1">
      <c r="A207" s="92"/>
      <c r="B207" s="93"/>
      <c r="C207" s="94"/>
      <c r="D207" s="95"/>
      <c r="E207" s="96"/>
      <c r="F207" s="97"/>
      <c r="G207" s="98"/>
      <c r="H207" s="99"/>
      <c r="I207" s="100"/>
      <c r="J207" s="101"/>
      <c r="K207" s="101"/>
      <c r="L207" s="101"/>
    </row>
    <row r="208" spans="1:12" ht="47.25" hidden="1" customHeight="1">
      <c r="A208" s="92"/>
      <c r="B208" s="93"/>
      <c r="C208" s="94"/>
      <c r="D208" s="95"/>
      <c r="E208" s="96"/>
      <c r="F208" s="97"/>
      <c r="G208" s="98"/>
      <c r="H208" s="99"/>
      <c r="I208" s="100"/>
      <c r="J208" s="101"/>
      <c r="K208" s="101"/>
      <c r="L208" s="101"/>
    </row>
    <row r="209" spans="1:12" ht="47.25" hidden="1" customHeight="1">
      <c r="A209" s="92"/>
      <c r="B209" s="93"/>
      <c r="C209" s="94"/>
      <c r="D209" s="95"/>
      <c r="E209" s="96"/>
      <c r="F209" s="97"/>
      <c r="G209" s="98"/>
      <c r="H209" s="99"/>
      <c r="I209" s="100"/>
      <c r="J209" s="101"/>
      <c r="K209" s="101"/>
      <c r="L209" s="101"/>
    </row>
    <row r="210" spans="1:12" ht="47.25" hidden="1" customHeight="1">
      <c r="A210" s="92"/>
      <c r="B210" s="93"/>
      <c r="C210" s="94"/>
      <c r="D210" s="95"/>
      <c r="E210" s="96"/>
      <c r="F210" s="97"/>
      <c r="G210" s="98"/>
      <c r="H210" s="99"/>
      <c r="I210" s="100"/>
      <c r="J210" s="101"/>
      <c r="K210" s="101"/>
      <c r="L210" s="101"/>
    </row>
    <row r="211" spans="1:12" ht="47.25" hidden="1" customHeight="1">
      <c r="A211" s="92"/>
      <c r="B211" s="93"/>
      <c r="C211" s="94"/>
      <c r="D211" s="95"/>
      <c r="E211" s="96"/>
      <c r="F211" s="97"/>
      <c r="G211" s="98"/>
      <c r="H211" s="99"/>
      <c r="I211" s="100"/>
      <c r="J211" s="101"/>
      <c r="K211" s="101"/>
      <c r="L211" s="101"/>
    </row>
    <row r="212" spans="1:12" ht="47.25" hidden="1" customHeight="1">
      <c r="A212" s="92"/>
      <c r="B212" s="93"/>
      <c r="C212" s="94"/>
      <c r="D212" s="95"/>
      <c r="E212" s="96"/>
      <c r="F212" s="97"/>
      <c r="G212" s="98"/>
      <c r="H212" s="99"/>
      <c r="I212" s="100"/>
      <c r="J212" s="101"/>
      <c r="K212" s="101"/>
      <c r="L212" s="101"/>
    </row>
    <row r="213" spans="1:12" ht="47.25" hidden="1" customHeight="1">
      <c r="A213" s="92"/>
      <c r="B213" s="93"/>
      <c r="C213" s="94"/>
      <c r="D213" s="95"/>
      <c r="E213" s="96"/>
      <c r="F213" s="97"/>
      <c r="G213" s="98"/>
      <c r="H213" s="99"/>
      <c r="I213" s="100"/>
      <c r="J213" s="101"/>
      <c r="K213" s="101"/>
      <c r="L213" s="101"/>
    </row>
    <row r="214" spans="1:12" ht="47.25" hidden="1" customHeight="1">
      <c r="A214" s="92"/>
      <c r="B214" s="93"/>
      <c r="C214" s="94"/>
      <c r="D214" s="95"/>
      <c r="E214" s="96"/>
      <c r="F214" s="97"/>
      <c r="G214" s="98"/>
      <c r="H214" s="99"/>
      <c r="I214" s="100"/>
      <c r="J214" s="101"/>
      <c r="K214" s="101"/>
      <c r="L214" s="101"/>
    </row>
    <row r="215" spans="1:12" hidden="1"/>
    <row r="216" spans="1:12" hidden="1"/>
    <row r="217" spans="1:12" hidden="1"/>
    <row r="218" spans="1:12" hidden="1"/>
    <row r="219" spans="1:12" hidden="1"/>
    <row r="220" spans="1:12" hidden="1"/>
    <row r="221" spans="1:12" hidden="1"/>
    <row r="222" spans="1:12" hidden="1"/>
    <row r="223" spans="1:12" hidden="1"/>
    <row r="224" spans="1:12" ht="22.5">
      <c r="K224" s="177" t="s">
        <v>658</v>
      </c>
      <c r="L224" s="177">
        <v>103015224.98999999</v>
      </c>
    </row>
  </sheetData>
  <autoFilter ref="B2:B223">
    <filterColumn colId="0">
      <customFilters>
        <customFilter operator="notEqual" val=" "/>
      </customFilters>
    </filterColumn>
  </autoFilter>
  <mergeCells count="1">
    <mergeCell ref="A1:L1"/>
  </mergeCells>
  <pageMargins left="0.7" right="0.7" top="0.75" bottom="0.75" header="0.3" footer="0.3"/>
  <pageSetup paperSize="9" scale="41"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2"/>
  <sheetViews>
    <sheetView topLeftCell="C1" workbookViewId="0">
      <selection activeCell="M5" sqref="M5"/>
    </sheetView>
  </sheetViews>
  <sheetFormatPr defaultRowHeight="15"/>
  <cols>
    <col min="3" max="3" width="26.42578125" customWidth="1"/>
    <col min="4" max="4" width="27.42578125" customWidth="1"/>
    <col min="5" max="5" width="19.85546875" customWidth="1"/>
    <col min="6" max="6" width="23.140625" customWidth="1"/>
    <col min="7" max="7" width="24.5703125" customWidth="1"/>
    <col min="8" max="8" width="24.28515625" customWidth="1"/>
    <col min="9" max="9" width="18.85546875" customWidth="1"/>
    <col min="10" max="10" width="15.85546875" customWidth="1"/>
    <col min="11" max="11" width="17.42578125" customWidth="1"/>
  </cols>
  <sheetData>
    <row r="1" spans="1:11" ht="63.75" customHeight="1">
      <c r="A1" s="441" t="s">
        <v>8121</v>
      </c>
      <c r="B1" s="441"/>
      <c r="C1" s="441"/>
      <c r="D1" s="441"/>
      <c r="E1" s="441"/>
      <c r="F1" s="441"/>
      <c r="G1" s="441"/>
      <c r="H1" s="441"/>
      <c r="I1" s="441"/>
      <c r="J1" s="441"/>
      <c r="K1" s="441"/>
    </row>
    <row r="2" spans="1:11" ht="30">
      <c r="A2" s="396" t="s">
        <v>3693</v>
      </c>
      <c r="B2" s="397" t="s">
        <v>59</v>
      </c>
      <c r="C2" s="398" t="s">
        <v>3694</v>
      </c>
      <c r="D2" s="399" t="s">
        <v>8694</v>
      </c>
      <c r="E2" s="398" t="s">
        <v>8695</v>
      </c>
      <c r="F2" s="398" t="s">
        <v>8696</v>
      </c>
      <c r="G2" s="398" t="s">
        <v>132</v>
      </c>
      <c r="H2" s="398" t="s">
        <v>8697</v>
      </c>
      <c r="I2" s="399" t="s">
        <v>8698</v>
      </c>
      <c r="J2" s="399" t="s">
        <v>8699</v>
      </c>
      <c r="K2" s="399" t="s">
        <v>8152</v>
      </c>
    </row>
    <row r="3" spans="1:11" ht="22.5">
      <c r="A3" s="388">
        <v>1</v>
      </c>
      <c r="B3" s="388" t="s">
        <v>3699</v>
      </c>
      <c r="C3" s="389" t="s">
        <v>3711</v>
      </c>
      <c r="D3" s="390" t="s">
        <v>8700</v>
      </c>
      <c r="E3" s="388" t="s">
        <v>8701</v>
      </c>
      <c r="F3" s="388" t="s">
        <v>8702</v>
      </c>
      <c r="G3" s="388" t="s">
        <v>1017</v>
      </c>
      <c r="H3" s="388" t="s">
        <v>960</v>
      </c>
      <c r="I3" s="391">
        <v>3040000</v>
      </c>
      <c r="J3" s="391">
        <v>464460</v>
      </c>
      <c r="K3" s="391">
        <v>2575540</v>
      </c>
    </row>
    <row r="4" spans="1:11" ht="22.5">
      <c r="A4" s="388">
        <v>2</v>
      </c>
      <c r="B4" s="388" t="s">
        <v>3699</v>
      </c>
      <c r="C4" s="389" t="s">
        <v>8703</v>
      </c>
      <c r="D4" s="390" t="s">
        <v>8704</v>
      </c>
      <c r="E4" s="388" t="s">
        <v>8705</v>
      </c>
      <c r="F4" s="388" t="s">
        <v>8705</v>
      </c>
      <c r="G4" s="388" t="s">
        <v>1017</v>
      </c>
      <c r="H4" s="388" t="s">
        <v>960</v>
      </c>
      <c r="I4" s="391">
        <v>2200000</v>
      </c>
      <c r="J4" s="391">
        <v>264000</v>
      </c>
      <c r="K4" s="391">
        <v>1936000</v>
      </c>
    </row>
    <row r="5" spans="1:11" ht="45">
      <c r="A5" s="388">
        <v>3</v>
      </c>
      <c r="B5" s="388" t="s">
        <v>3699</v>
      </c>
      <c r="C5" s="389" t="s">
        <v>8706</v>
      </c>
      <c r="D5" s="390" t="s">
        <v>8707</v>
      </c>
      <c r="E5" s="388" t="s">
        <v>8708</v>
      </c>
      <c r="F5" s="388" t="s">
        <v>8709</v>
      </c>
      <c r="G5" s="388" t="s">
        <v>1017</v>
      </c>
      <c r="H5" s="388" t="s">
        <v>8710</v>
      </c>
      <c r="I5" s="391">
        <v>1298000</v>
      </c>
      <c r="J5" s="391">
        <v>0</v>
      </c>
      <c r="K5" s="391">
        <v>1298000</v>
      </c>
    </row>
    <row r="6" spans="1:11" ht="22.5">
      <c r="A6" s="388">
        <v>4</v>
      </c>
      <c r="B6" s="388" t="s">
        <v>3700</v>
      </c>
      <c r="C6" s="389" t="s">
        <v>8711</v>
      </c>
      <c r="D6" s="390" t="s">
        <v>8712</v>
      </c>
      <c r="E6" s="388" t="s">
        <v>8713</v>
      </c>
      <c r="F6" s="388" t="s">
        <v>8714</v>
      </c>
      <c r="G6" s="388" t="s">
        <v>1017</v>
      </c>
      <c r="H6" s="388" t="s">
        <v>960</v>
      </c>
      <c r="I6" s="391">
        <v>1406592.46</v>
      </c>
      <c r="J6" s="391">
        <v>413054.83</v>
      </c>
      <c r="K6" s="391">
        <v>993537.63</v>
      </c>
    </row>
    <row r="7" spans="1:11" ht="45">
      <c r="A7" s="388">
        <v>5</v>
      </c>
      <c r="B7" s="388" t="s">
        <v>3699</v>
      </c>
      <c r="C7" s="389" t="s">
        <v>8715</v>
      </c>
      <c r="D7" s="390" t="s">
        <v>8716</v>
      </c>
      <c r="E7" s="388" t="s">
        <v>1890</v>
      </c>
      <c r="F7" s="388" t="s">
        <v>8717</v>
      </c>
      <c r="G7" s="388" t="s">
        <v>1017</v>
      </c>
      <c r="H7" s="388" t="s">
        <v>8710</v>
      </c>
      <c r="I7" s="391">
        <v>1549950</v>
      </c>
      <c r="J7" s="391">
        <v>224950</v>
      </c>
      <c r="K7" s="391">
        <v>1325000</v>
      </c>
    </row>
    <row r="8" spans="1:11" ht="22.5">
      <c r="A8" s="388">
        <v>6</v>
      </c>
      <c r="B8" s="388" t="s">
        <v>3699</v>
      </c>
      <c r="C8" s="389" t="s">
        <v>3704</v>
      </c>
      <c r="D8" s="390" t="s">
        <v>8718</v>
      </c>
      <c r="E8" s="388" t="s">
        <v>1890</v>
      </c>
      <c r="F8" s="388" t="s">
        <v>8719</v>
      </c>
      <c r="G8" s="388" t="s">
        <v>1017</v>
      </c>
      <c r="H8" s="388" t="s">
        <v>3893</v>
      </c>
      <c r="I8" s="391">
        <v>4350000</v>
      </c>
      <c r="J8" s="391">
        <v>0</v>
      </c>
      <c r="K8" s="391">
        <v>4350000</v>
      </c>
    </row>
    <row r="9" spans="1:11" ht="22.5">
      <c r="A9" s="388">
        <v>7</v>
      </c>
      <c r="B9" s="388" t="s">
        <v>3699</v>
      </c>
      <c r="C9" s="388" t="s">
        <v>8720</v>
      </c>
      <c r="D9" s="390" t="s">
        <v>8721</v>
      </c>
      <c r="E9" s="388" t="s">
        <v>5333</v>
      </c>
      <c r="F9" s="388" t="s">
        <v>8722</v>
      </c>
      <c r="G9" s="388" t="s">
        <v>1017</v>
      </c>
      <c r="H9" s="388" t="s">
        <v>960</v>
      </c>
      <c r="I9" s="391">
        <v>220000</v>
      </c>
      <c r="J9" s="391">
        <v>0</v>
      </c>
      <c r="K9" s="391">
        <v>220000</v>
      </c>
    </row>
    <row r="10" spans="1:11" ht="22.5">
      <c r="A10" s="388">
        <v>8</v>
      </c>
      <c r="B10" s="388" t="s">
        <v>3724</v>
      </c>
      <c r="C10" s="389" t="s">
        <v>8723</v>
      </c>
      <c r="D10" s="390" t="s">
        <v>8724</v>
      </c>
      <c r="E10" s="388" t="s">
        <v>5333</v>
      </c>
      <c r="F10" s="388" t="s">
        <v>8725</v>
      </c>
      <c r="G10" s="388" t="s">
        <v>1017</v>
      </c>
      <c r="H10" s="388" t="s">
        <v>960</v>
      </c>
      <c r="I10" s="391">
        <v>1186324.31</v>
      </c>
      <c r="J10" s="391">
        <v>0</v>
      </c>
      <c r="K10" s="391">
        <v>1186324.31</v>
      </c>
    </row>
    <row r="11" spans="1:11" ht="22.5">
      <c r="A11" s="388">
        <v>9</v>
      </c>
      <c r="B11" s="388" t="s">
        <v>3699</v>
      </c>
      <c r="C11" s="389" t="s">
        <v>8726</v>
      </c>
      <c r="D11" s="390" t="s">
        <v>8727</v>
      </c>
      <c r="E11" s="388" t="s">
        <v>8728</v>
      </c>
      <c r="F11" s="388" t="s">
        <v>8729</v>
      </c>
      <c r="G11" s="388" t="s">
        <v>1017</v>
      </c>
      <c r="H11" s="388" t="s">
        <v>960</v>
      </c>
      <c r="I11" s="391">
        <v>1978000</v>
      </c>
      <c r="J11" s="391">
        <v>0</v>
      </c>
      <c r="K11" s="391">
        <v>1978000</v>
      </c>
    </row>
    <row r="12" spans="1:11" ht="45">
      <c r="A12" s="388">
        <v>10</v>
      </c>
      <c r="B12" s="388" t="s">
        <v>3699</v>
      </c>
      <c r="C12" s="389" t="s">
        <v>3702</v>
      </c>
      <c r="D12" s="390" t="s">
        <v>8730</v>
      </c>
      <c r="E12" s="388" t="s">
        <v>5333</v>
      </c>
      <c r="F12" s="388" t="s">
        <v>8731</v>
      </c>
      <c r="G12" s="388" t="s">
        <v>837</v>
      </c>
      <c r="H12" s="388" t="s">
        <v>8710</v>
      </c>
      <c r="I12" s="391">
        <v>880000</v>
      </c>
      <c r="J12" s="391">
        <v>546000</v>
      </c>
      <c r="K12" s="391">
        <v>334000</v>
      </c>
    </row>
    <row r="13" spans="1:11" ht="45">
      <c r="A13" s="388">
        <v>11</v>
      </c>
      <c r="B13" s="388" t="s">
        <v>3699</v>
      </c>
      <c r="C13" s="389" t="s">
        <v>8732</v>
      </c>
      <c r="D13" s="390" t="s">
        <v>8733</v>
      </c>
      <c r="E13" s="388" t="s">
        <v>5333</v>
      </c>
      <c r="F13" s="388" t="s">
        <v>8734</v>
      </c>
      <c r="G13" s="388" t="s">
        <v>1337</v>
      </c>
      <c r="H13" s="388" t="s">
        <v>8710</v>
      </c>
      <c r="I13" s="391">
        <v>979416</v>
      </c>
      <c r="J13" s="391">
        <v>0</v>
      </c>
      <c r="K13" s="391">
        <v>979416</v>
      </c>
    </row>
    <row r="14" spans="1:11" ht="22.5">
      <c r="A14" s="388">
        <v>12</v>
      </c>
      <c r="B14" s="388" t="s">
        <v>3700</v>
      </c>
      <c r="C14" s="389" t="s">
        <v>8735</v>
      </c>
      <c r="D14" s="390" t="s">
        <v>8736</v>
      </c>
      <c r="E14" s="388" t="s">
        <v>8737</v>
      </c>
      <c r="F14" s="388" t="s">
        <v>8738</v>
      </c>
      <c r="G14" s="388" t="s">
        <v>8739</v>
      </c>
      <c r="H14" s="388" t="s">
        <v>960</v>
      </c>
      <c r="I14" s="391">
        <v>2000000</v>
      </c>
      <c r="J14" s="391">
        <v>1082831</v>
      </c>
      <c r="K14" s="391">
        <v>917169</v>
      </c>
    </row>
    <row r="15" spans="1:11" ht="22.5">
      <c r="A15" s="388">
        <v>13</v>
      </c>
      <c r="B15" s="388" t="s">
        <v>3699</v>
      </c>
      <c r="C15" s="389" t="s">
        <v>3706</v>
      </c>
      <c r="D15" s="390" t="s">
        <v>8736</v>
      </c>
      <c r="E15" s="388" t="s">
        <v>8740</v>
      </c>
      <c r="F15" s="388" t="s">
        <v>8741</v>
      </c>
      <c r="G15" s="388" t="s">
        <v>8739</v>
      </c>
      <c r="H15" s="388" t="s">
        <v>960</v>
      </c>
      <c r="I15" s="391">
        <v>2048900</v>
      </c>
      <c r="J15" s="391">
        <v>25000</v>
      </c>
      <c r="K15" s="391">
        <v>2023900</v>
      </c>
    </row>
    <row r="16" spans="1:11" ht="45">
      <c r="A16" s="388">
        <v>14</v>
      </c>
      <c r="B16" s="388" t="s">
        <v>3715</v>
      </c>
      <c r="C16" s="389" t="s">
        <v>8742</v>
      </c>
      <c r="D16" s="390" t="s">
        <v>8743</v>
      </c>
      <c r="E16" s="388" t="s">
        <v>1890</v>
      </c>
      <c r="F16" s="388" t="s">
        <v>8744</v>
      </c>
      <c r="G16" s="388" t="s">
        <v>837</v>
      </c>
      <c r="H16" s="388" t="s">
        <v>8710</v>
      </c>
      <c r="I16" s="391">
        <v>1331403.18</v>
      </c>
      <c r="J16" s="391">
        <v>168231.92</v>
      </c>
      <c r="K16" s="391">
        <v>1163171.26</v>
      </c>
    </row>
    <row r="17" spans="1:11">
      <c r="A17" s="388">
        <v>15</v>
      </c>
      <c r="B17" s="388" t="s">
        <v>3699</v>
      </c>
      <c r="C17" s="388" t="s">
        <v>8745</v>
      </c>
      <c r="D17" s="390" t="s">
        <v>8746</v>
      </c>
      <c r="E17" s="388" t="s">
        <v>5333</v>
      </c>
      <c r="F17" s="388" t="s">
        <v>8747</v>
      </c>
      <c r="G17" s="388" t="s">
        <v>837</v>
      </c>
      <c r="H17" s="388" t="s">
        <v>960</v>
      </c>
      <c r="I17" s="391">
        <v>399487.44</v>
      </c>
      <c r="J17" s="391">
        <v>0</v>
      </c>
      <c r="K17" s="391">
        <v>399487.44</v>
      </c>
    </row>
    <row r="18" spans="1:11" ht="45">
      <c r="A18" s="388">
        <v>16</v>
      </c>
      <c r="B18" s="388" t="s">
        <v>3724</v>
      </c>
      <c r="C18" s="389" t="s">
        <v>8748</v>
      </c>
      <c r="D18" s="390" t="s">
        <v>8749</v>
      </c>
      <c r="E18" s="388" t="s">
        <v>8750</v>
      </c>
      <c r="F18" s="388" t="s">
        <v>8751</v>
      </c>
      <c r="G18" s="388" t="s">
        <v>837</v>
      </c>
      <c r="H18" s="388" t="s">
        <v>8710</v>
      </c>
      <c r="I18" s="391">
        <v>400000</v>
      </c>
      <c r="J18" s="391">
        <v>78201.040000000008</v>
      </c>
      <c r="K18" s="391">
        <v>321798.96000000002</v>
      </c>
    </row>
    <row r="19" spans="1:11">
      <c r="A19" s="388">
        <v>17</v>
      </c>
      <c r="B19" s="388" t="s">
        <v>3699</v>
      </c>
      <c r="C19" s="389" t="s">
        <v>8752</v>
      </c>
      <c r="D19" s="390" t="s">
        <v>8753</v>
      </c>
      <c r="E19" s="388" t="s">
        <v>8728</v>
      </c>
      <c r="F19" s="388" t="s">
        <v>8754</v>
      </c>
      <c r="G19" s="388" t="s">
        <v>1337</v>
      </c>
      <c r="H19" s="388" t="s">
        <v>960</v>
      </c>
      <c r="I19" s="391">
        <v>415000</v>
      </c>
      <c r="J19" s="391">
        <v>73192.2</v>
      </c>
      <c r="K19" s="391">
        <v>341807.8</v>
      </c>
    </row>
    <row r="20" spans="1:11" ht="22.5">
      <c r="A20" s="388">
        <v>18</v>
      </c>
      <c r="B20" s="388" t="s">
        <v>3696</v>
      </c>
      <c r="C20" s="388" t="s">
        <v>3701</v>
      </c>
      <c r="D20" s="390" t="s">
        <v>8736</v>
      </c>
      <c r="E20" s="388" t="s">
        <v>1890</v>
      </c>
      <c r="F20" s="388" t="s">
        <v>8755</v>
      </c>
      <c r="G20" s="388" t="s">
        <v>8739</v>
      </c>
      <c r="H20" s="388" t="s">
        <v>960</v>
      </c>
      <c r="I20" s="391">
        <v>980000</v>
      </c>
      <c r="J20" s="391">
        <v>490000</v>
      </c>
      <c r="K20" s="391">
        <v>490000</v>
      </c>
    </row>
    <row r="21" spans="1:11" ht="45">
      <c r="A21" s="388">
        <v>19</v>
      </c>
      <c r="B21" s="388" t="s">
        <v>3699</v>
      </c>
      <c r="C21" s="389" t="s">
        <v>8732</v>
      </c>
      <c r="D21" s="390" t="s">
        <v>8756</v>
      </c>
      <c r="E21" s="388" t="s">
        <v>5333</v>
      </c>
      <c r="F21" s="388" t="s">
        <v>8757</v>
      </c>
      <c r="G21" s="388" t="s">
        <v>837</v>
      </c>
      <c r="H21" s="388" t="s">
        <v>8710</v>
      </c>
      <c r="I21" s="391">
        <v>725000</v>
      </c>
      <c r="J21" s="391">
        <v>35848.35</v>
      </c>
      <c r="K21" s="391">
        <v>689151.65</v>
      </c>
    </row>
    <row r="22" spans="1:11">
      <c r="A22" s="388">
        <v>20</v>
      </c>
      <c r="B22" s="388" t="s">
        <v>3700</v>
      </c>
      <c r="C22" s="388" t="s">
        <v>8758</v>
      </c>
      <c r="D22" s="390" t="s">
        <v>8759</v>
      </c>
      <c r="E22" s="388" t="s">
        <v>5333</v>
      </c>
      <c r="F22" s="388" t="s">
        <v>8760</v>
      </c>
      <c r="G22" s="388" t="s">
        <v>837</v>
      </c>
      <c r="H22" s="388" t="s">
        <v>960</v>
      </c>
      <c r="I22" s="391">
        <v>302389.84000000003</v>
      </c>
      <c r="J22" s="391">
        <v>0</v>
      </c>
      <c r="K22" s="391">
        <v>302389.84000000003</v>
      </c>
    </row>
    <row r="23" spans="1:11">
      <c r="A23" s="388">
        <v>21</v>
      </c>
      <c r="B23" s="388" t="s">
        <v>3696</v>
      </c>
      <c r="C23" s="388" t="s">
        <v>8761</v>
      </c>
      <c r="D23" s="390" t="s">
        <v>3720</v>
      </c>
      <c r="E23" s="388" t="s">
        <v>8728</v>
      </c>
      <c r="F23" s="388" t="s">
        <v>8762</v>
      </c>
      <c r="G23" s="388" t="s">
        <v>1337</v>
      </c>
      <c r="H23" s="388" t="s">
        <v>3893</v>
      </c>
      <c r="I23" s="391">
        <v>257000</v>
      </c>
      <c r="J23" s="391">
        <v>0</v>
      </c>
      <c r="K23" s="391">
        <v>257000</v>
      </c>
    </row>
    <row r="24" spans="1:11">
      <c r="A24" s="388">
        <v>22</v>
      </c>
      <c r="B24" s="388" t="s">
        <v>3724</v>
      </c>
      <c r="C24" s="389" t="s">
        <v>8763</v>
      </c>
      <c r="D24" s="390" t="s">
        <v>8764</v>
      </c>
      <c r="E24" s="388" t="s">
        <v>8737</v>
      </c>
      <c r="F24" s="388" t="s">
        <v>8765</v>
      </c>
      <c r="G24" s="388" t="s">
        <v>837</v>
      </c>
      <c r="H24" s="388" t="s">
        <v>960</v>
      </c>
      <c r="I24" s="391">
        <v>500000</v>
      </c>
      <c r="J24" s="391">
        <v>0</v>
      </c>
      <c r="K24" s="391">
        <v>500000</v>
      </c>
    </row>
    <row r="25" spans="1:11" ht="45">
      <c r="A25" s="388">
        <v>23</v>
      </c>
      <c r="B25" s="388" t="s">
        <v>3699</v>
      </c>
      <c r="C25" s="388" t="s">
        <v>8766</v>
      </c>
      <c r="D25" s="390" t="s">
        <v>3727</v>
      </c>
      <c r="E25" s="388" t="s">
        <v>8701</v>
      </c>
      <c r="F25" s="388" t="s">
        <v>8767</v>
      </c>
      <c r="G25" s="388" t="s">
        <v>706</v>
      </c>
      <c r="H25" s="388" t="s">
        <v>8710</v>
      </c>
      <c r="I25" s="391">
        <v>2630000</v>
      </c>
      <c r="J25" s="391">
        <v>0</v>
      </c>
      <c r="K25" s="391">
        <v>2630000</v>
      </c>
    </row>
    <row r="26" spans="1:11">
      <c r="A26" s="388">
        <v>24</v>
      </c>
      <c r="B26" s="388" t="s">
        <v>3699</v>
      </c>
      <c r="C26" s="389" t="s">
        <v>8768</v>
      </c>
      <c r="D26" s="390" t="s">
        <v>8769</v>
      </c>
      <c r="E26" s="388" t="s">
        <v>1890</v>
      </c>
      <c r="F26" s="388" t="s">
        <v>8770</v>
      </c>
      <c r="G26" s="388" t="s">
        <v>837</v>
      </c>
      <c r="H26" s="388" t="s">
        <v>3893</v>
      </c>
      <c r="I26" s="391">
        <v>1372000</v>
      </c>
      <c r="J26" s="391">
        <v>46500</v>
      </c>
      <c r="K26" s="391">
        <v>1325500</v>
      </c>
    </row>
    <row r="27" spans="1:11">
      <c r="A27" s="388">
        <v>25</v>
      </c>
      <c r="B27" s="388" t="s">
        <v>3699</v>
      </c>
      <c r="C27" s="389" t="s">
        <v>3707</v>
      </c>
      <c r="D27" s="390" t="s">
        <v>8771</v>
      </c>
      <c r="E27" s="388" t="s">
        <v>8737</v>
      </c>
      <c r="F27" s="388" t="s">
        <v>8772</v>
      </c>
      <c r="G27" s="388" t="s">
        <v>837</v>
      </c>
      <c r="H27" s="388" t="s">
        <v>960</v>
      </c>
      <c r="I27" s="391">
        <v>2100000</v>
      </c>
      <c r="J27" s="391">
        <v>0</v>
      </c>
      <c r="K27" s="391">
        <v>2100000</v>
      </c>
    </row>
    <row r="28" spans="1:11">
      <c r="A28" s="388">
        <v>26</v>
      </c>
      <c r="B28" s="388" t="s">
        <v>3700</v>
      </c>
      <c r="C28" s="388" t="s">
        <v>8773</v>
      </c>
      <c r="D28" s="390" t="s">
        <v>8774</v>
      </c>
      <c r="E28" s="388" t="s">
        <v>1890</v>
      </c>
      <c r="F28" s="388" t="s">
        <v>8775</v>
      </c>
      <c r="G28" s="388" t="s">
        <v>837</v>
      </c>
      <c r="H28" s="388" t="s">
        <v>960</v>
      </c>
      <c r="I28" s="391">
        <v>1770000</v>
      </c>
      <c r="J28" s="391">
        <v>0</v>
      </c>
      <c r="K28" s="391">
        <v>1770000</v>
      </c>
    </row>
    <row r="29" spans="1:11" ht="45">
      <c r="A29" s="388">
        <v>27</v>
      </c>
      <c r="B29" s="388" t="s">
        <v>3700</v>
      </c>
      <c r="C29" s="389" t="s">
        <v>8776</v>
      </c>
      <c r="D29" s="390" t="s">
        <v>8777</v>
      </c>
      <c r="E29" s="388" t="s">
        <v>1890</v>
      </c>
      <c r="F29" s="388" t="s">
        <v>8778</v>
      </c>
      <c r="G29" s="388" t="s">
        <v>837</v>
      </c>
      <c r="H29" s="388" t="s">
        <v>8710</v>
      </c>
      <c r="I29" s="391">
        <v>500000</v>
      </c>
      <c r="J29" s="391">
        <v>60464.54</v>
      </c>
      <c r="K29" s="391">
        <v>439535.46</v>
      </c>
    </row>
    <row r="30" spans="1:11" ht="45">
      <c r="A30" s="388">
        <v>28</v>
      </c>
      <c r="B30" s="388" t="s">
        <v>3699</v>
      </c>
      <c r="C30" s="389" t="s">
        <v>8779</v>
      </c>
      <c r="D30" s="390" t="s">
        <v>8780</v>
      </c>
      <c r="E30" s="388" t="s">
        <v>8701</v>
      </c>
      <c r="F30" s="388" t="s">
        <v>8781</v>
      </c>
      <c r="G30" s="388" t="s">
        <v>837</v>
      </c>
      <c r="H30" s="388" t="s">
        <v>8710</v>
      </c>
      <c r="I30" s="391">
        <v>2060000</v>
      </c>
      <c r="J30" s="391">
        <v>0</v>
      </c>
      <c r="K30" s="391">
        <v>2060000</v>
      </c>
    </row>
    <row r="31" spans="1:11" ht="45">
      <c r="A31" s="388">
        <v>29</v>
      </c>
      <c r="B31" s="388" t="s">
        <v>3699</v>
      </c>
      <c r="C31" s="389" t="s">
        <v>8782</v>
      </c>
      <c r="D31" s="390" t="s">
        <v>8783</v>
      </c>
      <c r="E31" s="388" t="s">
        <v>8701</v>
      </c>
      <c r="F31" s="388" t="s">
        <v>8784</v>
      </c>
      <c r="G31" s="388" t="s">
        <v>837</v>
      </c>
      <c r="H31" s="388" t="s">
        <v>8710</v>
      </c>
      <c r="I31" s="391">
        <v>1100000</v>
      </c>
      <c r="J31" s="391">
        <v>0</v>
      </c>
      <c r="K31" s="391">
        <v>1100000</v>
      </c>
    </row>
    <row r="32" spans="1:11">
      <c r="A32" s="388">
        <v>30</v>
      </c>
      <c r="B32" s="388" t="s">
        <v>3699</v>
      </c>
      <c r="C32" s="388" t="s">
        <v>8785</v>
      </c>
      <c r="D32" s="390" t="s">
        <v>8786</v>
      </c>
      <c r="E32" s="388" t="s">
        <v>8737</v>
      </c>
      <c r="F32" s="388" t="s">
        <v>8787</v>
      </c>
      <c r="G32" s="388" t="s">
        <v>837</v>
      </c>
      <c r="H32" s="388" t="s">
        <v>960</v>
      </c>
      <c r="I32" s="391">
        <v>1125000</v>
      </c>
      <c r="J32" s="391">
        <v>0</v>
      </c>
      <c r="K32" s="391">
        <v>1125000</v>
      </c>
    </row>
    <row r="33" spans="1:11" ht="45">
      <c r="A33" s="388">
        <v>31</v>
      </c>
      <c r="B33" s="388" t="s">
        <v>3700</v>
      </c>
      <c r="C33" s="389" t="s">
        <v>8788</v>
      </c>
      <c r="D33" s="390" t="s">
        <v>8789</v>
      </c>
      <c r="E33" s="388" t="s">
        <v>1890</v>
      </c>
      <c r="F33" s="388" t="s">
        <v>8790</v>
      </c>
      <c r="G33" s="388" t="s">
        <v>837</v>
      </c>
      <c r="H33" s="388" t="s">
        <v>8710</v>
      </c>
      <c r="I33" s="391">
        <v>260000</v>
      </c>
      <c r="J33" s="391">
        <v>0</v>
      </c>
      <c r="K33" s="391">
        <v>260000</v>
      </c>
    </row>
    <row r="34" spans="1:11" ht="45">
      <c r="A34" s="388">
        <v>32</v>
      </c>
      <c r="B34" s="388" t="s">
        <v>3700</v>
      </c>
      <c r="C34" s="389" t="s">
        <v>8791</v>
      </c>
      <c r="D34" s="390" t="s">
        <v>8792</v>
      </c>
      <c r="E34" s="388" t="s">
        <v>5333</v>
      </c>
      <c r="F34" s="388" t="s">
        <v>8793</v>
      </c>
      <c r="G34" s="388" t="s">
        <v>837</v>
      </c>
      <c r="H34" s="388" t="s">
        <v>8710</v>
      </c>
      <c r="I34" s="391">
        <v>550000</v>
      </c>
      <c r="J34" s="391">
        <v>0</v>
      </c>
      <c r="K34" s="391">
        <v>550000</v>
      </c>
    </row>
    <row r="35" spans="1:11">
      <c r="A35" s="388">
        <v>33</v>
      </c>
      <c r="B35" s="388" t="s">
        <v>3700</v>
      </c>
      <c r="C35" s="388" t="s">
        <v>8794</v>
      </c>
      <c r="D35" s="390" t="s">
        <v>8795</v>
      </c>
      <c r="E35" s="388" t="s">
        <v>1890</v>
      </c>
      <c r="F35" s="388" t="s">
        <v>8796</v>
      </c>
      <c r="G35" s="388" t="s">
        <v>837</v>
      </c>
      <c r="H35" s="388" t="s">
        <v>960</v>
      </c>
      <c r="I35" s="391">
        <v>470000</v>
      </c>
      <c r="J35" s="391">
        <v>0</v>
      </c>
      <c r="K35" s="391">
        <v>470000</v>
      </c>
    </row>
    <row r="36" spans="1:11" ht="45">
      <c r="A36" s="388">
        <v>34</v>
      </c>
      <c r="B36" s="388" t="s">
        <v>3696</v>
      </c>
      <c r="C36" s="388" t="s">
        <v>8797</v>
      </c>
      <c r="D36" s="390" t="s">
        <v>8798</v>
      </c>
      <c r="E36" s="388" t="s">
        <v>1890</v>
      </c>
      <c r="F36" s="388" t="s">
        <v>8799</v>
      </c>
      <c r="G36" s="388" t="s">
        <v>8800</v>
      </c>
      <c r="H36" s="388" t="s">
        <v>8710</v>
      </c>
      <c r="I36" s="391">
        <v>865000</v>
      </c>
      <c r="J36" s="391">
        <v>432000</v>
      </c>
      <c r="K36" s="391">
        <v>433000</v>
      </c>
    </row>
    <row r="37" spans="1:11" ht="45">
      <c r="A37" s="388">
        <v>35</v>
      </c>
      <c r="B37" s="388" t="s">
        <v>3700</v>
      </c>
      <c r="C37" s="389" t="s">
        <v>8801</v>
      </c>
      <c r="D37" s="390" t="s">
        <v>8802</v>
      </c>
      <c r="E37" s="388" t="s">
        <v>8740</v>
      </c>
      <c r="F37" s="388" t="s">
        <v>8803</v>
      </c>
      <c r="G37" s="388" t="s">
        <v>837</v>
      </c>
      <c r="H37" s="388" t="s">
        <v>8710</v>
      </c>
      <c r="I37" s="391">
        <v>770000</v>
      </c>
      <c r="J37" s="391">
        <v>0</v>
      </c>
      <c r="K37" s="391">
        <v>770000</v>
      </c>
    </row>
    <row r="38" spans="1:11" ht="45">
      <c r="A38" s="388">
        <v>36</v>
      </c>
      <c r="B38" s="388" t="s">
        <v>3700</v>
      </c>
      <c r="C38" s="388" t="s">
        <v>8758</v>
      </c>
      <c r="D38" s="390" t="s">
        <v>8804</v>
      </c>
      <c r="E38" s="388" t="s">
        <v>8728</v>
      </c>
      <c r="F38" s="388" t="s">
        <v>8805</v>
      </c>
      <c r="G38" s="388" t="s">
        <v>837</v>
      </c>
      <c r="H38" s="388" t="s">
        <v>8710</v>
      </c>
      <c r="I38" s="391">
        <v>240000</v>
      </c>
      <c r="J38" s="391">
        <v>0</v>
      </c>
      <c r="K38" s="391">
        <v>240000</v>
      </c>
    </row>
    <row r="39" spans="1:11">
      <c r="A39" s="388">
        <v>37</v>
      </c>
      <c r="B39" s="388" t="s">
        <v>3700</v>
      </c>
      <c r="C39" s="388" t="s">
        <v>8794</v>
      </c>
      <c r="D39" s="390" t="s">
        <v>8806</v>
      </c>
      <c r="E39" s="388" t="s">
        <v>1890</v>
      </c>
      <c r="F39" s="388" t="s">
        <v>8807</v>
      </c>
      <c r="G39" s="388" t="s">
        <v>837</v>
      </c>
      <c r="H39" s="388" t="s">
        <v>960</v>
      </c>
      <c r="I39" s="391">
        <v>269000</v>
      </c>
      <c r="J39" s="391">
        <v>0</v>
      </c>
      <c r="K39" s="391">
        <v>269000</v>
      </c>
    </row>
    <row r="40" spans="1:11" ht="45">
      <c r="A40" s="388">
        <v>38</v>
      </c>
      <c r="B40" s="388" t="s">
        <v>3699</v>
      </c>
      <c r="C40" s="388" t="s">
        <v>8808</v>
      </c>
      <c r="D40" s="390" t="s">
        <v>8809</v>
      </c>
      <c r="E40" s="388" t="s">
        <v>8728</v>
      </c>
      <c r="F40" s="388" t="s">
        <v>8810</v>
      </c>
      <c r="G40" s="388" t="s">
        <v>8800</v>
      </c>
      <c r="H40" s="388" t="s">
        <v>8710</v>
      </c>
      <c r="I40" s="391">
        <v>378588.1</v>
      </c>
      <c r="J40" s="391">
        <v>0</v>
      </c>
      <c r="K40" s="391">
        <v>378588.1</v>
      </c>
    </row>
    <row r="41" spans="1:11">
      <c r="A41" s="388">
        <v>39</v>
      </c>
      <c r="B41" s="388" t="s">
        <v>3699</v>
      </c>
      <c r="C41" s="389" t="s">
        <v>8732</v>
      </c>
      <c r="D41" s="390" t="s">
        <v>8811</v>
      </c>
      <c r="E41" s="388" t="s">
        <v>5333</v>
      </c>
      <c r="F41" s="388" t="s">
        <v>8812</v>
      </c>
      <c r="G41" s="388" t="s">
        <v>837</v>
      </c>
      <c r="H41" s="388" t="s">
        <v>960</v>
      </c>
      <c r="I41" s="391">
        <v>400000</v>
      </c>
      <c r="J41" s="391">
        <v>0</v>
      </c>
      <c r="K41" s="391">
        <v>400000</v>
      </c>
    </row>
    <row r="42" spans="1:11">
      <c r="A42" s="388">
        <v>40</v>
      </c>
      <c r="B42" s="388" t="s">
        <v>3700</v>
      </c>
      <c r="C42" s="388" t="s">
        <v>8794</v>
      </c>
      <c r="D42" s="390" t="s">
        <v>8813</v>
      </c>
      <c r="E42" s="388" t="s">
        <v>1890</v>
      </c>
      <c r="F42" s="388" t="s">
        <v>8814</v>
      </c>
      <c r="G42" s="388" t="s">
        <v>837</v>
      </c>
      <c r="H42" s="388" t="s">
        <v>960</v>
      </c>
      <c r="I42" s="391">
        <v>227000</v>
      </c>
      <c r="J42" s="391">
        <v>0</v>
      </c>
      <c r="K42" s="391">
        <v>227000</v>
      </c>
    </row>
    <row r="43" spans="1:11">
      <c r="A43" s="388">
        <v>41</v>
      </c>
      <c r="B43" s="388" t="s">
        <v>3700</v>
      </c>
      <c r="C43" s="388" t="s">
        <v>8815</v>
      </c>
      <c r="D43" s="390" t="s">
        <v>8816</v>
      </c>
      <c r="E43" s="388" t="s">
        <v>5333</v>
      </c>
      <c r="F43" s="388" t="s">
        <v>8817</v>
      </c>
      <c r="G43" s="388" t="s">
        <v>837</v>
      </c>
      <c r="H43" s="388" t="s">
        <v>960</v>
      </c>
      <c r="I43" s="391">
        <v>280000</v>
      </c>
      <c r="J43" s="391">
        <v>0</v>
      </c>
      <c r="K43" s="391">
        <v>280000</v>
      </c>
    </row>
    <row r="44" spans="1:11" ht="45">
      <c r="A44" s="388">
        <v>42</v>
      </c>
      <c r="B44" s="392" t="s">
        <v>3700</v>
      </c>
      <c r="C44" s="393" t="s">
        <v>8801</v>
      </c>
      <c r="D44" s="394" t="s">
        <v>8818</v>
      </c>
      <c r="E44" s="392" t="s">
        <v>8740</v>
      </c>
      <c r="F44" s="392" t="s">
        <v>8819</v>
      </c>
      <c r="G44" s="392" t="s">
        <v>837</v>
      </c>
      <c r="H44" s="392" t="s">
        <v>8710</v>
      </c>
      <c r="I44" s="395">
        <v>780000</v>
      </c>
      <c r="J44" s="391">
        <v>0</v>
      </c>
      <c r="K44" s="391">
        <v>780000</v>
      </c>
    </row>
    <row r="45" spans="1:11">
      <c r="A45" s="388">
        <v>43</v>
      </c>
      <c r="B45" s="388" t="s">
        <v>3700</v>
      </c>
      <c r="C45" s="388" t="s">
        <v>8815</v>
      </c>
      <c r="D45" s="390" t="s">
        <v>8820</v>
      </c>
      <c r="E45" s="388" t="s">
        <v>1890</v>
      </c>
      <c r="F45" s="388" t="s">
        <v>8821</v>
      </c>
      <c r="G45" s="388" t="s">
        <v>706</v>
      </c>
      <c r="H45" s="388" t="s">
        <v>960</v>
      </c>
      <c r="I45" s="391">
        <v>300000</v>
      </c>
      <c r="J45" s="391">
        <v>0</v>
      </c>
      <c r="K45" s="391">
        <v>300000</v>
      </c>
    </row>
    <row r="46" spans="1:11" ht="45">
      <c r="A46" s="388">
        <v>44</v>
      </c>
      <c r="B46" s="388" t="s">
        <v>3700</v>
      </c>
      <c r="C46" s="389" t="s">
        <v>8801</v>
      </c>
      <c r="D46" s="390" t="s">
        <v>8822</v>
      </c>
      <c r="E46" s="388" t="s">
        <v>8740</v>
      </c>
      <c r="F46" s="388" t="s">
        <v>8823</v>
      </c>
      <c r="G46" s="388" t="s">
        <v>837</v>
      </c>
      <c r="H46" s="388" t="s">
        <v>8710</v>
      </c>
      <c r="I46" s="391">
        <v>2000000</v>
      </c>
      <c r="J46" s="391">
        <v>0</v>
      </c>
      <c r="K46" s="391">
        <v>2000000</v>
      </c>
    </row>
    <row r="47" spans="1:11">
      <c r="A47" s="388">
        <v>45</v>
      </c>
      <c r="B47" s="388" t="s">
        <v>3699</v>
      </c>
      <c r="C47" s="388" t="s">
        <v>8808</v>
      </c>
      <c r="D47" s="390" t="s">
        <v>3733</v>
      </c>
      <c r="E47" s="388" t="s">
        <v>8737</v>
      </c>
      <c r="F47" s="388" t="s">
        <v>8824</v>
      </c>
      <c r="G47" s="388" t="s">
        <v>706</v>
      </c>
      <c r="H47" s="388" t="s">
        <v>3893</v>
      </c>
      <c r="I47" s="391">
        <v>846124.83</v>
      </c>
      <c r="J47" s="391">
        <v>0</v>
      </c>
      <c r="K47" s="391">
        <v>846124.83</v>
      </c>
    </row>
    <row r="48" spans="1:11" ht="33.75">
      <c r="A48" s="388">
        <v>46</v>
      </c>
      <c r="B48" s="388" t="s">
        <v>3699</v>
      </c>
      <c r="C48" s="389" t="s">
        <v>8825</v>
      </c>
      <c r="D48" s="390" t="s">
        <v>8826</v>
      </c>
      <c r="E48" s="388" t="s">
        <v>8701</v>
      </c>
      <c r="F48" s="388" t="s">
        <v>8827</v>
      </c>
      <c r="G48" s="388" t="s">
        <v>837</v>
      </c>
      <c r="H48" s="388" t="s">
        <v>960</v>
      </c>
      <c r="I48" s="391">
        <v>1700000</v>
      </c>
      <c r="J48" s="391">
        <v>0</v>
      </c>
      <c r="K48" s="391">
        <v>1700000</v>
      </c>
    </row>
    <row r="49" spans="1:11">
      <c r="A49" s="388">
        <v>47</v>
      </c>
      <c r="B49" s="388" t="s">
        <v>3700</v>
      </c>
      <c r="C49" s="388" t="s">
        <v>8773</v>
      </c>
      <c r="D49" s="390" t="s">
        <v>8828</v>
      </c>
      <c r="E49" s="388" t="s">
        <v>5333</v>
      </c>
      <c r="F49" s="388" t="s">
        <v>8829</v>
      </c>
      <c r="G49" s="388" t="s">
        <v>837</v>
      </c>
      <c r="H49" s="388" t="s">
        <v>3893</v>
      </c>
      <c r="I49" s="391">
        <v>1280000</v>
      </c>
      <c r="J49" s="391">
        <v>0</v>
      </c>
      <c r="K49" s="391">
        <v>1280000</v>
      </c>
    </row>
    <row r="50" spans="1:11">
      <c r="A50" s="388">
        <v>48</v>
      </c>
      <c r="B50" s="388" t="s">
        <v>3699</v>
      </c>
      <c r="C50" s="388" t="s">
        <v>8785</v>
      </c>
      <c r="D50" s="390" t="s">
        <v>8786</v>
      </c>
      <c r="E50" s="388" t="s">
        <v>8737</v>
      </c>
      <c r="F50" s="388" t="s">
        <v>8787</v>
      </c>
      <c r="G50" s="388" t="s">
        <v>837</v>
      </c>
      <c r="H50" s="388" t="s">
        <v>960</v>
      </c>
      <c r="I50" s="391">
        <v>350000</v>
      </c>
      <c r="J50" s="391">
        <v>0</v>
      </c>
      <c r="K50" s="391">
        <v>350000</v>
      </c>
    </row>
    <row r="51" spans="1:11">
      <c r="A51" s="388">
        <v>49</v>
      </c>
      <c r="B51" s="388" t="s">
        <v>3699</v>
      </c>
      <c r="C51" s="388" t="s">
        <v>8785</v>
      </c>
      <c r="D51" s="390" t="s">
        <v>8830</v>
      </c>
      <c r="E51" s="388"/>
      <c r="F51" s="388" t="s">
        <v>8831</v>
      </c>
      <c r="G51" s="388" t="s">
        <v>837</v>
      </c>
      <c r="H51" s="388" t="s">
        <v>960</v>
      </c>
      <c r="I51" s="391">
        <v>1800000</v>
      </c>
      <c r="J51" s="391">
        <v>0</v>
      </c>
      <c r="K51" s="391">
        <v>1800000</v>
      </c>
    </row>
    <row r="52" spans="1:11" ht="22.5">
      <c r="A52" s="388">
        <v>50</v>
      </c>
      <c r="B52" s="388" t="s">
        <v>3696</v>
      </c>
      <c r="C52" s="388" t="s">
        <v>8832</v>
      </c>
      <c r="D52" s="390" t="s">
        <v>8833</v>
      </c>
      <c r="E52" s="388" t="s">
        <v>8713</v>
      </c>
      <c r="F52" s="388" t="s">
        <v>8834</v>
      </c>
      <c r="G52" s="388" t="s">
        <v>8800</v>
      </c>
      <c r="H52" s="388" t="s">
        <v>3893</v>
      </c>
      <c r="I52" s="391">
        <v>550000</v>
      </c>
      <c r="J52" s="391">
        <v>0</v>
      </c>
      <c r="K52" s="391">
        <v>550000</v>
      </c>
    </row>
    <row r="53" spans="1:11" ht="22.5">
      <c r="A53" s="388">
        <v>51</v>
      </c>
      <c r="B53" s="388" t="s">
        <v>3715</v>
      </c>
      <c r="C53" s="388" t="s">
        <v>8835</v>
      </c>
      <c r="D53" s="390" t="s">
        <v>8836</v>
      </c>
      <c r="E53" s="388" t="s">
        <v>8837</v>
      </c>
      <c r="F53" s="388" t="s">
        <v>8838</v>
      </c>
      <c r="G53" s="388" t="s">
        <v>1017</v>
      </c>
      <c r="H53" s="388" t="s">
        <v>8839</v>
      </c>
      <c r="I53" s="391">
        <v>2750000</v>
      </c>
      <c r="J53" s="391">
        <v>577500</v>
      </c>
      <c r="K53" s="391">
        <v>2172500</v>
      </c>
    </row>
    <row r="54" spans="1:11" ht="22.5">
      <c r="A54" s="388">
        <v>52</v>
      </c>
      <c r="B54" s="388" t="s">
        <v>3696</v>
      </c>
      <c r="C54" s="388" t="s">
        <v>8797</v>
      </c>
      <c r="D54" s="390" t="s">
        <v>8840</v>
      </c>
      <c r="E54" s="388" t="s">
        <v>8737</v>
      </c>
      <c r="F54" s="388" t="s">
        <v>8841</v>
      </c>
      <c r="G54" s="388" t="s">
        <v>1017</v>
      </c>
      <c r="H54" s="388" t="s">
        <v>8839</v>
      </c>
      <c r="I54" s="391">
        <v>4000000</v>
      </c>
      <c r="J54" s="391">
        <v>600000</v>
      </c>
      <c r="K54" s="391">
        <v>3400000</v>
      </c>
    </row>
    <row r="55" spans="1:11" ht="22.5">
      <c r="A55" s="388">
        <v>53</v>
      </c>
      <c r="B55" s="388" t="s">
        <v>3699</v>
      </c>
      <c r="C55" s="388" t="s">
        <v>3711</v>
      </c>
      <c r="D55" s="390" t="s">
        <v>8842</v>
      </c>
      <c r="E55" s="388" t="s">
        <v>1890</v>
      </c>
      <c r="F55" s="388" t="s">
        <v>8843</v>
      </c>
      <c r="G55" s="388" t="s">
        <v>1017</v>
      </c>
      <c r="H55" s="388" t="s">
        <v>8839</v>
      </c>
      <c r="I55" s="391">
        <v>5750000</v>
      </c>
      <c r="J55" s="391">
        <v>1766000</v>
      </c>
      <c r="K55" s="391">
        <v>3984000</v>
      </c>
    </row>
    <row r="56" spans="1:11" ht="22.5">
      <c r="A56" s="388">
        <v>54</v>
      </c>
      <c r="B56" s="388" t="s">
        <v>3696</v>
      </c>
      <c r="C56" s="388" t="s">
        <v>8844</v>
      </c>
      <c r="D56" s="390" t="s">
        <v>8845</v>
      </c>
      <c r="E56" s="388" t="s">
        <v>8705</v>
      </c>
      <c r="F56" s="388" t="s">
        <v>8846</v>
      </c>
      <c r="G56" s="388" t="s">
        <v>1017</v>
      </c>
      <c r="H56" s="388" t="s">
        <v>8847</v>
      </c>
      <c r="I56" s="391">
        <v>2900000</v>
      </c>
      <c r="J56" s="391">
        <v>609000</v>
      </c>
      <c r="K56" s="391">
        <v>2291000</v>
      </c>
    </row>
    <row r="57" spans="1:11" ht="22.5">
      <c r="A57" s="388">
        <v>55</v>
      </c>
      <c r="B57" s="388" t="s">
        <v>3699</v>
      </c>
      <c r="C57" s="388" t="s">
        <v>8848</v>
      </c>
      <c r="D57" s="390" t="s">
        <v>8849</v>
      </c>
      <c r="E57" s="388" t="s">
        <v>1890</v>
      </c>
      <c r="F57" s="388" t="s">
        <v>8850</v>
      </c>
      <c r="G57" s="388" t="s">
        <v>1017</v>
      </c>
      <c r="H57" s="388" t="s">
        <v>8839</v>
      </c>
      <c r="I57" s="391">
        <v>2100000</v>
      </c>
      <c r="J57" s="391">
        <v>0</v>
      </c>
      <c r="K57" s="391">
        <v>2100000</v>
      </c>
    </row>
    <row r="58" spans="1:11" ht="22.5">
      <c r="A58" s="388">
        <v>56</v>
      </c>
      <c r="B58" s="388" t="s">
        <v>3699</v>
      </c>
      <c r="C58" s="388" t="s">
        <v>8720</v>
      </c>
      <c r="D58" s="390" t="s">
        <v>8851</v>
      </c>
      <c r="E58" s="388" t="s">
        <v>8701</v>
      </c>
      <c r="F58" s="388" t="s">
        <v>8852</v>
      </c>
      <c r="G58" s="388" t="s">
        <v>1017</v>
      </c>
      <c r="H58" s="388" t="s">
        <v>8839</v>
      </c>
      <c r="I58" s="391">
        <v>5800000</v>
      </c>
      <c r="J58" s="391">
        <v>0</v>
      </c>
      <c r="K58" s="391">
        <v>5800000</v>
      </c>
    </row>
    <row r="59" spans="1:11" ht="22.5">
      <c r="A59" s="388">
        <v>57</v>
      </c>
      <c r="B59" s="388" t="s">
        <v>3715</v>
      </c>
      <c r="C59" s="388" t="s">
        <v>8853</v>
      </c>
      <c r="D59" s="390" t="s">
        <v>8854</v>
      </c>
      <c r="E59" s="388" t="s">
        <v>8740</v>
      </c>
      <c r="F59" s="388" t="s">
        <v>8855</v>
      </c>
      <c r="G59" s="388" t="s">
        <v>1017</v>
      </c>
      <c r="H59" s="388" t="s">
        <v>8839</v>
      </c>
      <c r="I59" s="391">
        <v>2131000</v>
      </c>
      <c r="J59" s="391">
        <v>0</v>
      </c>
      <c r="K59" s="391">
        <v>2131000</v>
      </c>
    </row>
    <row r="60" spans="1:11" ht="45">
      <c r="A60" s="388">
        <v>58</v>
      </c>
      <c r="B60" s="388" t="s">
        <v>3696</v>
      </c>
      <c r="C60" s="388" t="s">
        <v>8856</v>
      </c>
      <c r="D60" s="390" t="s">
        <v>8857</v>
      </c>
      <c r="E60" s="388" t="s">
        <v>8713</v>
      </c>
      <c r="F60" s="388" t="s">
        <v>8858</v>
      </c>
      <c r="G60" s="388" t="s">
        <v>1017</v>
      </c>
      <c r="H60" s="388" t="s">
        <v>8839</v>
      </c>
      <c r="I60" s="391">
        <v>3900000</v>
      </c>
      <c r="J60" s="391">
        <v>0</v>
      </c>
      <c r="K60" s="391">
        <v>3900000</v>
      </c>
    </row>
    <row r="61" spans="1:11" ht="22.5">
      <c r="A61" s="388">
        <v>59</v>
      </c>
      <c r="B61" s="388" t="s">
        <v>3696</v>
      </c>
      <c r="C61" s="388" t="s">
        <v>3701</v>
      </c>
      <c r="D61" s="390" t="s">
        <v>8736</v>
      </c>
      <c r="E61" s="388" t="s">
        <v>8737</v>
      </c>
      <c r="F61" s="388" t="s">
        <v>8859</v>
      </c>
      <c r="G61" s="388" t="s">
        <v>8739</v>
      </c>
      <c r="H61" s="388" t="s">
        <v>8847</v>
      </c>
      <c r="I61" s="391">
        <v>4000000</v>
      </c>
      <c r="J61" s="391">
        <v>0</v>
      </c>
      <c r="K61" s="391">
        <v>4000000</v>
      </c>
    </row>
    <row r="62" spans="1:11" ht="22.5">
      <c r="A62" s="388">
        <v>60</v>
      </c>
      <c r="B62" s="388" t="s">
        <v>3699</v>
      </c>
      <c r="C62" s="388" t="s">
        <v>8860</v>
      </c>
      <c r="D62" s="390" t="s">
        <v>8861</v>
      </c>
      <c r="E62" s="388" t="s">
        <v>8713</v>
      </c>
      <c r="F62" s="388" t="s">
        <v>8862</v>
      </c>
      <c r="G62" s="388" t="s">
        <v>1017</v>
      </c>
      <c r="H62" s="388" t="s">
        <v>8839</v>
      </c>
      <c r="I62" s="391">
        <v>3600000</v>
      </c>
      <c r="J62" s="391">
        <v>0</v>
      </c>
      <c r="K62" s="391">
        <v>3600000</v>
      </c>
    </row>
    <row r="63" spans="1:11" ht="22.5">
      <c r="A63" s="388">
        <v>61</v>
      </c>
      <c r="B63" s="388" t="s">
        <v>3699</v>
      </c>
      <c r="C63" s="388" t="s">
        <v>8848</v>
      </c>
      <c r="D63" s="390" t="s">
        <v>3723</v>
      </c>
      <c r="E63" s="388" t="s">
        <v>5333</v>
      </c>
      <c r="F63" s="388" t="s">
        <v>8863</v>
      </c>
      <c r="G63" s="388" t="s">
        <v>1017</v>
      </c>
      <c r="H63" s="388" t="s">
        <v>8839</v>
      </c>
      <c r="I63" s="391">
        <v>1040000</v>
      </c>
      <c r="J63" s="391">
        <v>0</v>
      </c>
      <c r="K63" s="391">
        <v>1040000</v>
      </c>
    </row>
    <row r="64" spans="1:11" ht="22.5">
      <c r="A64" s="388">
        <v>62</v>
      </c>
      <c r="B64" s="388" t="s">
        <v>3699</v>
      </c>
      <c r="C64" s="388" t="s">
        <v>8848</v>
      </c>
      <c r="D64" s="390" t="s">
        <v>8864</v>
      </c>
      <c r="E64" s="388" t="s">
        <v>8737</v>
      </c>
      <c r="F64" s="388" t="s">
        <v>8865</v>
      </c>
      <c r="G64" s="388" t="s">
        <v>1017</v>
      </c>
      <c r="H64" s="388" t="s">
        <v>8839</v>
      </c>
      <c r="I64" s="391">
        <v>5500000</v>
      </c>
      <c r="J64" s="391">
        <v>0</v>
      </c>
      <c r="K64" s="391">
        <v>5500000</v>
      </c>
    </row>
    <row r="65" spans="1:11" ht="22.5">
      <c r="A65" s="388">
        <v>63</v>
      </c>
      <c r="B65" s="388" t="s">
        <v>3700</v>
      </c>
      <c r="C65" s="389" t="s">
        <v>8866</v>
      </c>
      <c r="D65" s="390" t="s">
        <v>8867</v>
      </c>
      <c r="E65" s="388" t="s">
        <v>1890</v>
      </c>
      <c r="F65" s="388" t="s">
        <v>8868</v>
      </c>
      <c r="G65" s="388" t="s">
        <v>837</v>
      </c>
      <c r="H65" s="388" t="s">
        <v>8847</v>
      </c>
      <c r="I65" s="391">
        <v>4017524</v>
      </c>
      <c r="J65" s="391">
        <v>551752.4</v>
      </c>
      <c r="K65" s="391">
        <v>3465771.6</v>
      </c>
    </row>
    <row r="66" spans="1:11" ht="22.5">
      <c r="A66" s="388">
        <v>64</v>
      </c>
      <c r="B66" s="388" t="s">
        <v>3700</v>
      </c>
      <c r="C66" s="389" t="s">
        <v>8869</v>
      </c>
      <c r="D66" s="390" t="s">
        <v>8870</v>
      </c>
      <c r="E66" s="388" t="s">
        <v>8737</v>
      </c>
      <c r="F66" s="388" t="s">
        <v>8871</v>
      </c>
      <c r="G66" s="388" t="s">
        <v>1017</v>
      </c>
      <c r="H66" s="388" t="s">
        <v>8839</v>
      </c>
      <c r="I66" s="391">
        <v>3500000</v>
      </c>
      <c r="J66" s="391">
        <v>1729700</v>
      </c>
      <c r="K66" s="391">
        <v>1770300</v>
      </c>
    </row>
    <row r="67" spans="1:11" ht="45">
      <c r="A67" s="388">
        <v>65</v>
      </c>
      <c r="B67" s="388" t="s">
        <v>3715</v>
      </c>
      <c r="C67" s="389" t="s">
        <v>8872</v>
      </c>
      <c r="D67" s="390" t="s">
        <v>8873</v>
      </c>
      <c r="E67" s="388" t="s">
        <v>8737</v>
      </c>
      <c r="F67" s="388" t="s">
        <v>8874</v>
      </c>
      <c r="G67" s="388" t="s">
        <v>1017</v>
      </c>
      <c r="H67" s="388" t="s">
        <v>8839</v>
      </c>
      <c r="I67" s="391">
        <v>6264263.5899999999</v>
      </c>
      <c r="J67" s="391">
        <v>0</v>
      </c>
      <c r="K67" s="391">
        <v>6264263.5899999999</v>
      </c>
    </row>
    <row r="68" spans="1:11" ht="22.5">
      <c r="A68" s="388">
        <v>66</v>
      </c>
      <c r="B68" s="388" t="s">
        <v>3715</v>
      </c>
      <c r="C68" s="388" t="s">
        <v>8853</v>
      </c>
      <c r="D68" s="390" t="s">
        <v>3732</v>
      </c>
      <c r="E68" s="388" t="s">
        <v>8740</v>
      </c>
      <c r="F68" s="388" t="s">
        <v>8875</v>
      </c>
      <c r="G68" s="388" t="s">
        <v>1017</v>
      </c>
      <c r="H68" s="388" t="s">
        <v>8839</v>
      </c>
      <c r="I68" s="391">
        <v>8837500</v>
      </c>
      <c r="J68" s="391">
        <v>0</v>
      </c>
      <c r="K68" s="391">
        <v>8837500</v>
      </c>
    </row>
    <row r="69" spans="1:11" ht="45">
      <c r="A69" s="388">
        <v>67</v>
      </c>
      <c r="B69" s="388" t="s">
        <v>3715</v>
      </c>
      <c r="C69" s="389" t="s">
        <v>8876</v>
      </c>
      <c r="D69" s="390" t="s">
        <v>8877</v>
      </c>
      <c r="E69" s="388" t="s">
        <v>1890</v>
      </c>
      <c r="F69" s="388" t="s">
        <v>8874</v>
      </c>
      <c r="G69" s="388" t="s">
        <v>1017</v>
      </c>
      <c r="H69" s="388" t="s">
        <v>8839</v>
      </c>
      <c r="I69" s="391">
        <v>5178842.38</v>
      </c>
      <c r="J69" s="391">
        <v>0</v>
      </c>
      <c r="K69" s="391">
        <v>5178842.38</v>
      </c>
    </row>
    <row r="70" spans="1:11" ht="22.5">
      <c r="A70" s="388">
        <v>68</v>
      </c>
      <c r="B70" s="388" t="s">
        <v>3700</v>
      </c>
      <c r="C70" s="388" t="s">
        <v>3728</v>
      </c>
      <c r="D70" s="390" t="s">
        <v>3730</v>
      </c>
      <c r="E70" s="388" t="s">
        <v>5333</v>
      </c>
      <c r="F70" s="388" t="s">
        <v>8878</v>
      </c>
      <c r="G70" s="388" t="s">
        <v>1017</v>
      </c>
      <c r="H70" s="388" t="s">
        <v>8839</v>
      </c>
      <c r="I70" s="391">
        <v>1525740</v>
      </c>
      <c r="J70" s="391">
        <v>0</v>
      </c>
      <c r="K70" s="391">
        <v>1525740</v>
      </c>
    </row>
    <row r="71" spans="1:11" ht="22.5">
      <c r="A71" s="388">
        <v>69</v>
      </c>
      <c r="B71" s="388" t="s">
        <v>3699</v>
      </c>
      <c r="C71" s="388" t="s">
        <v>3703</v>
      </c>
      <c r="D71" s="390" t="s">
        <v>3705</v>
      </c>
      <c r="E71" s="388" t="s">
        <v>8740</v>
      </c>
      <c r="F71" s="388" t="s">
        <v>8879</v>
      </c>
      <c r="G71" s="388" t="s">
        <v>1337</v>
      </c>
      <c r="H71" s="388" t="s">
        <v>8839</v>
      </c>
      <c r="I71" s="391">
        <v>1250000</v>
      </c>
      <c r="J71" s="391">
        <v>0</v>
      </c>
      <c r="K71" s="391">
        <v>1250000</v>
      </c>
    </row>
    <row r="72" spans="1:11" ht="22.5">
      <c r="A72" s="388">
        <v>70</v>
      </c>
      <c r="B72" s="388" t="s">
        <v>3699</v>
      </c>
      <c r="C72" s="388" t="s">
        <v>3707</v>
      </c>
      <c r="D72" s="390" t="s">
        <v>8736</v>
      </c>
      <c r="E72" s="388" t="s">
        <v>8737</v>
      </c>
      <c r="F72" s="388" t="s">
        <v>8880</v>
      </c>
      <c r="G72" s="388" t="s">
        <v>8739</v>
      </c>
      <c r="H72" s="388" t="s">
        <v>8839</v>
      </c>
      <c r="I72" s="391">
        <v>5000000</v>
      </c>
      <c r="J72" s="391">
        <v>0</v>
      </c>
      <c r="K72" s="391">
        <v>5000000</v>
      </c>
    </row>
    <row r="73" spans="1:11" ht="22.5">
      <c r="A73" s="388">
        <v>71</v>
      </c>
      <c r="B73" s="388" t="s">
        <v>3699</v>
      </c>
      <c r="C73" s="388" t="s">
        <v>8881</v>
      </c>
      <c r="D73" s="390" t="s">
        <v>8882</v>
      </c>
      <c r="E73" s="388" t="s">
        <v>8737</v>
      </c>
      <c r="F73" s="388" t="s">
        <v>8883</v>
      </c>
      <c r="G73" s="388" t="s">
        <v>837</v>
      </c>
      <c r="H73" s="388" t="s">
        <v>8839</v>
      </c>
      <c r="I73" s="391">
        <v>1320000</v>
      </c>
      <c r="J73" s="391">
        <v>0</v>
      </c>
      <c r="K73" s="391">
        <v>1320000</v>
      </c>
    </row>
    <row r="74" spans="1:11" ht="22.5">
      <c r="A74" s="388">
        <v>72</v>
      </c>
      <c r="B74" s="388" t="s">
        <v>3696</v>
      </c>
      <c r="C74" s="388" t="s">
        <v>3697</v>
      </c>
      <c r="D74" s="390" t="s">
        <v>8736</v>
      </c>
      <c r="E74" s="388" t="s">
        <v>8740</v>
      </c>
      <c r="F74" s="388" t="s">
        <v>8884</v>
      </c>
      <c r="G74" s="388" t="s">
        <v>8739</v>
      </c>
      <c r="H74" s="388" t="s">
        <v>8847</v>
      </c>
      <c r="I74" s="391">
        <v>1600000</v>
      </c>
      <c r="J74" s="391">
        <v>0</v>
      </c>
      <c r="K74" s="391">
        <v>1600000</v>
      </c>
    </row>
    <row r="75" spans="1:11" ht="22.5">
      <c r="A75" s="388">
        <v>73</v>
      </c>
      <c r="B75" s="388" t="s">
        <v>3699</v>
      </c>
      <c r="C75" s="388" t="s">
        <v>8885</v>
      </c>
      <c r="D75" s="390" t="s">
        <v>8886</v>
      </c>
      <c r="E75" s="388" t="s">
        <v>8705</v>
      </c>
      <c r="F75" s="388" t="s">
        <v>8887</v>
      </c>
      <c r="G75" s="388" t="s">
        <v>1017</v>
      </c>
      <c r="H75" s="388" t="s">
        <v>8839</v>
      </c>
      <c r="I75" s="391">
        <v>600000</v>
      </c>
      <c r="J75" s="391">
        <v>0</v>
      </c>
      <c r="K75" s="391">
        <v>600000</v>
      </c>
    </row>
    <row r="76" spans="1:11" ht="22.5">
      <c r="A76" s="388">
        <v>74</v>
      </c>
      <c r="B76" s="388" t="s">
        <v>3696</v>
      </c>
      <c r="C76" s="388" t="s">
        <v>3697</v>
      </c>
      <c r="D76" s="390" t="s">
        <v>8736</v>
      </c>
      <c r="E76" s="388" t="s">
        <v>8740</v>
      </c>
      <c r="F76" s="388" t="s">
        <v>8888</v>
      </c>
      <c r="G76" s="388" t="s">
        <v>8739</v>
      </c>
      <c r="H76" s="388" t="s">
        <v>8847</v>
      </c>
      <c r="I76" s="391">
        <v>4000000</v>
      </c>
      <c r="J76" s="391">
        <v>0</v>
      </c>
      <c r="K76" s="391">
        <v>4000000</v>
      </c>
    </row>
    <row r="77" spans="1:11" ht="22.5">
      <c r="A77" s="388">
        <v>75</v>
      </c>
      <c r="B77" s="388" t="s">
        <v>3699</v>
      </c>
      <c r="C77" s="388" t="s">
        <v>8881</v>
      </c>
      <c r="D77" s="390" t="s">
        <v>8889</v>
      </c>
      <c r="E77" s="388" t="s">
        <v>1890</v>
      </c>
      <c r="F77" s="388" t="s">
        <v>8890</v>
      </c>
      <c r="G77" s="388" t="s">
        <v>837</v>
      </c>
      <c r="H77" s="388" t="s">
        <v>8839</v>
      </c>
      <c r="I77" s="391">
        <v>1210000</v>
      </c>
      <c r="J77" s="391">
        <v>0</v>
      </c>
      <c r="K77" s="391">
        <v>1210000</v>
      </c>
    </row>
    <row r="78" spans="1:11" ht="22.5">
      <c r="A78" s="388">
        <v>76</v>
      </c>
      <c r="B78" s="388" t="s">
        <v>3699</v>
      </c>
      <c r="C78" s="388" t="s">
        <v>3709</v>
      </c>
      <c r="D78" s="390" t="s">
        <v>3717</v>
      </c>
      <c r="E78" s="388" t="s">
        <v>1890</v>
      </c>
      <c r="F78" s="388" t="s">
        <v>8891</v>
      </c>
      <c r="G78" s="388" t="s">
        <v>837</v>
      </c>
      <c r="H78" s="388" t="s">
        <v>8839</v>
      </c>
      <c r="I78" s="391">
        <v>1650000</v>
      </c>
      <c r="J78" s="391">
        <v>16500</v>
      </c>
      <c r="K78" s="391">
        <v>1633500</v>
      </c>
    </row>
    <row r="79" spans="1:11" ht="22.5">
      <c r="A79" s="388">
        <v>77</v>
      </c>
      <c r="B79" s="388" t="s">
        <v>3715</v>
      </c>
      <c r="C79" s="388" t="s">
        <v>8853</v>
      </c>
      <c r="D79" s="390" t="s">
        <v>3726</v>
      </c>
      <c r="E79" s="388" t="s">
        <v>8740</v>
      </c>
      <c r="F79" s="388" t="s">
        <v>8892</v>
      </c>
      <c r="G79" s="388" t="s">
        <v>837</v>
      </c>
      <c r="H79" s="388" t="s">
        <v>8839</v>
      </c>
      <c r="I79" s="391">
        <v>9919000</v>
      </c>
      <c r="J79" s="391">
        <v>0</v>
      </c>
      <c r="K79" s="391">
        <v>9919000</v>
      </c>
    </row>
    <row r="80" spans="1:11" ht="22.5">
      <c r="A80" s="388">
        <v>78</v>
      </c>
      <c r="B80" s="388" t="s">
        <v>3700</v>
      </c>
      <c r="C80" s="389" t="s">
        <v>8893</v>
      </c>
      <c r="D80" s="390" t="s">
        <v>8736</v>
      </c>
      <c r="E80" s="388" t="s">
        <v>8701</v>
      </c>
      <c r="F80" s="388" t="s">
        <v>8894</v>
      </c>
      <c r="G80" s="388" t="s">
        <v>8739</v>
      </c>
      <c r="H80" s="388" t="s">
        <v>8839</v>
      </c>
      <c r="I80" s="391">
        <v>4074000</v>
      </c>
      <c r="J80" s="391">
        <v>195000</v>
      </c>
      <c r="K80" s="391">
        <v>3879000</v>
      </c>
    </row>
    <row r="81" spans="1:11" ht="22.5">
      <c r="A81" s="388">
        <v>79</v>
      </c>
      <c r="B81" s="388" t="s">
        <v>3700</v>
      </c>
      <c r="C81" s="388" t="s">
        <v>8758</v>
      </c>
      <c r="D81" s="390" t="s">
        <v>8895</v>
      </c>
      <c r="E81" s="388" t="s">
        <v>8737</v>
      </c>
      <c r="F81" s="388" t="s">
        <v>8896</v>
      </c>
      <c r="G81" s="388" t="s">
        <v>706</v>
      </c>
      <c r="H81" s="388" t="s">
        <v>8839</v>
      </c>
      <c r="I81" s="391">
        <v>6751350.7599999998</v>
      </c>
      <c r="J81" s="391">
        <v>0</v>
      </c>
      <c r="K81" s="391">
        <v>6751350.7599999998</v>
      </c>
    </row>
    <row r="82" spans="1:11" ht="22.5">
      <c r="A82" s="388">
        <v>80</v>
      </c>
      <c r="B82" s="388" t="s">
        <v>3699</v>
      </c>
      <c r="C82" s="388" t="s">
        <v>8897</v>
      </c>
      <c r="D82" s="390" t="s">
        <v>8898</v>
      </c>
      <c r="E82" s="388" t="s">
        <v>8728</v>
      </c>
      <c r="F82" s="388" t="s">
        <v>8899</v>
      </c>
      <c r="G82" s="388" t="s">
        <v>1337</v>
      </c>
      <c r="H82" s="388" t="s">
        <v>8839</v>
      </c>
      <c r="I82" s="391">
        <v>750000</v>
      </c>
      <c r="J82" s="391">
        <v>0</v>
      </c>
      <c r="K82" s="391">
        <v>750000</v>
      </c>
    </row>
    <row r="83" spans="1:11" ht="22.5">
      <c r="A83" s="388">
        <v>81</v>
      </c>
      <c r="B83" s="388" t="s">
        <v>3696</v>
      </c>
      <c r="C83" s="388" t="s">
        <v>8797</v>
      </c>
      <c r="D83" s="390" t="s">
        <v>8900</v>
      </c>
      <c r="E83" s="388" t="s">
        <v>5333</v>
      </c>
      <c r="F83" s="388" t="s">
        <v>8901</v>
      </c>
      <c r="G83" s="388" t="s">
        <v>837</v>
      </c>
      <c r="H83" s="388" t="s">
        <v>8839</v>
      </c>
      <c r="I83" s="391">
        <v>1770000</v>
      </c>
      <c r="J83" s="391">
        <v>468261.93</v>
      </c>
      <c r="K83" s="391">
        <v>1301738.07</v>
      </c>
    </row>
    <row r="84" spans="1:11" ht="22.5">
      <c r="A84" s="388">
        <v>82</v>
      </c>
      <c r="B84" s="388" t="s">
        <v>3700</v>
      </c>
      <c r="C84" s="389" t="s">
        <v>8776</v>
      </c>
      <c r="D84" s="390" t="s">
        <v>8902</v>
      </c>
      <c r="E84" s="388" t="s">
        <v>8701</v>
      </c>
      <c r="F84" s="388" t="s">
        <v>8903</v>
      </c>
      <c r="G84" s="388" t="s">
        <v>8739</v>
      </c>
      <c r="H84" s="388" t="s">
        <v>8839</v>
      </c>
      <c r="I84" s="391">
        <v>15000000</v>
      </c>
      <c r="J84" s="391">
        <v>0</v>
      </c>
      <c r="K84" s="391">
        <v>15000000</v>
      </c>
    </row>
    <row r="85" spans="1:11" ht="22.5">
      <c r="A85" s="388">
        <v>83</v>
      </c>
      <c r="B85" s="388" t="s">
        <v>3699</v>
      </c>
      <c r="C85" s="388" t="s">
        <v>8881</v>
      </c>
      <c r="D85" s="390" t="s">
        <v>8904</v>
      </c>
      <c r="E85" s="388" t="s">
        <v>8737</v>
      </c>
      <c r="F85" s="388" t="s">
        <v>8905</v>
      </c>
      <c r="G85" s="388" t="s">
        <v>837</v>
      </c>
      <c r="H85" s="388" t="s">
        <v>8839</v>
      </c>
      <c r="I85" s="391">
        <v>2080000</v>
      </c>
      <c r="J85" s="391">
        <v>0</v>
      </c>
      <c r="K85" s="391">
        <v>2080000</v>
      </c>
    </row>
    <row r="86" spans="1:11" ht="22.5">
      <c r="A86" s="388">
        <v>84</v>
      </c>
      <c r="B86" s="388" t="s">
        <v>3696</v>
      </c>
      <c r="C86" s="389" t="s">
        <v>8906</v>
      </c>
      <c r="D86" s="390" t="s">
        <v>8907</v>
      </c>
      <c r="E86" s="388" t="s">
        <v>5333</v>
      </c>
      <c r="F86" s="388" t="s">
        <v>8908</v>
      </c>
      <c r="G86" s="388" t="s">
        <v>837</v>
      </c>
      <c r="H86" s="388" t="s">
        <v>8839</v>
      </c>
      <c r="I86" s="391">
        <v>1542770</v>
      </c>
      <c r="J86" s="391">
        <v>200500</v>
      </c>
      <c r="K86" s="391">
        <v>1342270</v>
      </c>
    </row>
    <row r="87" spans="1:11" ht="22.5">
      <c r="A87" s="388">
        <v>85</v>
      </c>
      <c r="B87" s="388" t="s">
        <v>3700</v>
      </c>
      <c r="C87" s="388" t="s">
        <v>8773</v>
      </c>
      <c r="D87" s="390" t="s">
        <v>8909</v>
      </c>
      <c r="E87" s="388" t="s">
        <v>5333</v>
      </c>
      <c r="F87" s="388" t="s">
        <v>8910</v>
      </c>
      <c r="G87" s="388" t="s">
        <v>837</v>
      </c>
      <c r="H87" s="388" t="s">
        <v>8839</v>
      </c>
      <c r="I87" s="391">
        <v>1367000</v>
      </c>
      <c r="J87" s="391">
        <v>0</v>
      </c>
      <c r="K87" s="391">
        <v>1367000</v>
      </c>
    </row>
    <row r="88" spans="1:11" ht="22.5">
      <c r="A88" s="388">
        <v>86</v>
      </c>
      <c r="B88" s="388" t="s">
        <v>3699</v>
      </c>
      <c r="C88" s="388" t="s">
        <v>3706</v>
      </c>
      <c r="D88" s="390"/>
      <c r="E88" s="388" t="s">
        <v>8740</v>
      </c>
      <c r="F88" s="388" t="s">
        <v>8911</v>
      </c>
      <c r="G88" s="388" t="s">
        <v>8739</v>
      </c>
      <c r="H88" s="388" t="s">
        <v>8839</v>
      </c>
      <c r="I88" s="391">
        <v>10210000</v>
      </c>
      <c r="J88" s="391">
        <v>0</v>
      </c>
      <c r="K88" s="391">
        <v>10210000</v>
      </c>
    </row>
    <row r="89" spans="1:11" ht="22.5">
      <c r="A89" s="388">
        <v>87</v>
      </c>
      <c r="B89" s="388" t="s">
        <v>3699</v>
      </c>
      <c r="C89" s="389" t="s">
        <v>3706</v>
      </c>
      <c r="D89" s="390" t="s">
        <v>8912</v>
      </c>
      <c r="E89" s="388" t="s">
        <v>8740</v>
      </c>
      <c r="F89" s="388" t="s">
        <v>8913</v>
      </c>
      <c r="G89" s="388" t="s">
        <v>1337</v>
      </c>
      <c r="H89" s="388" t="s">
        <v>8839</v>
      </c>
      <c r="I89" s="391">
        <v>400000</v>
      </c>
      <c r="J89" s="391">
        <v>0</v>
      </c>
      <c r="K89" s="391">
        <v>400000</v>
      </c>
    </row>
    <row r="90" spans="1:11" ht="22.5">
      <c r="A90" s="388">
        <v>88</v>
      </c>
      <c r="B90" s="388" t="s">
        <v>3700</v>
      </c>
      <c r="C90" s="388" t="s">
        <v>8758</v>
      </c>
      <c r="D90" s="390" t="s">
        <v>8914</v>
      </c>
      <c r="E90" s="388" t="s">
        <v>5333</v>
      </c>
      <c r="F90" s="388" t="s">
        <v>8915</v>
      </c>
      <c r="G90" s="388" t="s">
        <v>706</v>
      </c>
      <c r="H90" s="388" t="s">
        <v>8839</v>
      </c>
      <c r="I90" s="391">
        <v>357858.15</v>
      </c>
      <c r="J90" s="391">
        <v>0</v>
      </c>
      <c r="K90" s="391">
        <v>357858.15</v>
      </c>
    </row>
    <row r="91" spans="1:11" ht="22.5">
      <c r="A91" s="388">
        <v>89</v>
      </c>
      <c r="B91" s="388" t="s">
        <v>3715</v>
      </c>
      <c r="C91" s="388" t="s">
        <v>8853</v>
      </c>
      <c r="D91" s="390" t="s">
        <v>8916</v>
      </c>
      <c r="E91" s="388" t="s">
        <v>8740</v>
      </c>
      <c r="F91" s="388" t="s">
        <v>8917</v>
      </c>
      <c r="G91" s="388" t="s">
        <v>837</v>
      </c>
      <c r="H91" s="388" t="s">
        <v>8839</v>
      </c>
      <c r="I91" s="391">
        <v>10181000</v>
      </c>
      <c r="J91" s="391">
        <v>0</v>
      </c>
      <c r="K91" s="391">
        <v>10181000</v>
      </c>
    </row>
    <row r="92" spans="1:11" ht="22.5">
      <c r="A92" s="388">
        <v>90</v>
      </c>
      <c r="B92" s="388" t="s">
        <v>3700</v>
      </c>
      <c r="C92" s="388" t="s">
        <v>8758</v>
      </c>
      <c r="D92" s="390" t="s">
        <v>8918</v>
      </c>
      <c r="E92" s="388" t="s">
        <v>5333</v>
      </c>
      <c r="F92" s="388" t="s">
        <v>8919</v>
      </c>
      <c r="G92" s="388" t="s">
        <v>706</v>
      </c>
      <c r="H92" s="388" t="s">
        <v>8839</v>
      </c>
      <c r="I92" s="391">
        <v>298941.89</v>
      </c>
      <c r="J92" s="391">
        <v>0</v>
      </c>
      <c r="K92" s="391">
        <v>298941.89</v>
      </c>
    </row>
    <row r="93" spans="1:11" ht="22.5">
      <c r="A93" s="388">
        <v>91</v>
      </c>
      <c r="B93" s="388" t="s">
        <v>3700</v>
      </c>
      <c r="C93" s="388" t="s">
        <v>8758</v>
      </c>
      <c r="D93" s="390" t="s">
        <v>8920</v>
      </c>
      <c r="E93" s="388" t="s">
        <v>5333</v>
      </c>
      <c r="F93" s="388" t="s">
        <v>8921</v>
      </c>
      <c r="G93" s="388" t="s">
        <v>706</v>
      </c>
      <c r="H93" s="388" t="s">
        <v>8839</v>
      </c>
      <c r="I93" s="391">
        <v>234151.59</v>
      </c>
      <c r="J93" s="391">
        <v>0</v>
      </c>
      <c r="K93" s="391">
        <v>234151.59</v>
      </c>
    </row>
    <row r="94" spans="1:11" ht="22.5">
      <c r="A94" s="388">
        <v>92</v>
      </c>
      <c r="B94" s="388" t="s">
        <v>3724</v>
      </c>
      <c r="C94" s="388" t="s">
        <v>8922</v>
      </c>
      <c r="D94" s="390" t="s">
        <v>8923</v>
      </c>
      <c r="E94" s="388" t="s">
        <v>8705</v>
      </c>
      <c r="F94" s="388" t="s">
        <v>8924</v>
      </c>
      <c r="G94" s="388" t="s">
        <v>837</v>
      </c>
      <c r="H94" s="388" t="s">
        <v>8839</v>
      </c>
      <c r="I94" s="391">
        <v>1120000</v>
      </c>
      <c r="J94" s="391">
        <v>0</v>
      </c>
      <c r="K94" s="391">
        <v>1120000</v>
      </c>
    </row>
    <row r="95" spans="1:11" ht="22.5">
      <c r="A95" s="388">
        <v>93</v>
      </c>
      <c r="B95" s="388" t="s">
        <v>3700</v>
      </c>
      <c r="C95" s="388" t="s">
        <v>8758</v>
      </c>
      <c r="D95" s="390" t="s">
        <v>8925</v>
      </c>
      <c r="E95" s="388" t="s">
        <v>5333</v>
      </c>
      <c r="F95" s="388" t="s">
        <v>8926</v>
      </c>
      <c r="G95" s="388" t="s">
        <v>706</v>
      </c>
      <c r="H95" s="388" t="s">
        <v>8839</v>
      </c>
      <c r="I95" s="391">
        <v>258224.98</v>
      </c>
      <c r="J95" s="391">
        <v>0</v>
      </c>
      <c r="K95" s="391">
        <v>258224.98</v>
      </c>
    </row>
    <row r="96" spans="1:11" ht="22.5">
      <c r="A96" s="388">
        <v>94</v>
      </c>
      <c r="B96" s="388" t="s">
        <v>3715</v>
      </c>
      <c r="C96" s="388" t="s">
        <v>8853</v>
      </c>
      <c r="D96" s="390" t="s">
        <v>8927</v>
      </c>
      <c r="E96" s="388" t="s">
        <v>8740</v>
      </c>
      <c r="F96" s="388" t="s">
        <v>8928</v>
      </c>
      <c r="G96" s="388" t="s">
        <v>706</v>
      </c>
      <c r="H96" s="388" t="s">
        <v>8839</v>
      </c>
      <c r="I96" s="391">
        <v>8823500</v>
      </c>
      <c r="J96" s="391">
        <v>0</v>
      </c>
      <c r="K96" s="391">
        <v>8823500</v>
      </c>
    </row>
    <row r="97" spans="1:11" ht="22.5">
      <c r="A97" s="388">
        <v>95</v>
      </c>
      <c r="B97" s="388" t="s">
        <v>3700</v>
      </c>
      <c r="C97" s="388" t="s">
        <v>8758</v>
      </c>
      <c r="D97" s="390" t="s">
        <v>8929</v>
      </c>
      <c r="E97" s="388" t="s">
        <v>1890</v>
      </c>
      <c r="F97" s="388" t="s">
        <v>8930</v>
      </c>
      <c r="G97" s="388" t="s">
        <v>837</v>
      </c>
      <c r="H97" s="388" t="s">
        <v>8839</v>
      </c>
      <c r="I97" s="391">
        <v>939341.12</v>
      </c>
      <c r="J97" s="391">
        <v>0</v>
      </c>
      <c r="K97" s="391">
        <v>939341.12</v>
      </c>
    </row>
    <row r="98" spans="1:11" ht="22.5">
      <c r="A98" s="388">
        <v>96</v>
      </c>
      <c r="B98" s="388" t="s">
        <v>3715</v>
      </c>
      <c r="C98" s="388" t="s">
        <v>8853</v>
      </c>
      <c r="D98" s="390" t="s">
        <v>8931</v>
      </c>
      <c r="E98" s="388" t="s">
        <v>8740</v>
      </c>
      <c r="F98" s="388" t="s">
        <v>8932</v>
      </c>
      <c r="G98" s="388" t="s">
        <v>706</v>
      </c>
      <c r="H98" s="388" t="s">
        <v>8839</v>
      </c>
      <c r="I98" s="391">
        <v>5117500</v>
      </c>
      <c r="J98" s="391">
        <v>0</v>
      </c>
      <c r="K98" s="391">
        <v>5117500</v>
      </c>
    </row>
    <row r="99" spans="1:11" ht="22.5">
      <c r="A99" s="388">
        <v>97</v>
      </c>
      <c r="B99" s="388" t="s">
        <v>3699</v>
      </c>
      <c r="C99" s="388" t="s">
        <v>8825</v>
      </c>
      <c r="D99" s="390" t="s">
        <v>8933</v>
      </c>
      <c r="E99" s="388" t="s">
        <v>1890</v>
      </c>
      <c r="F99" s="388" t="s">
        <v>8934</v>
      </c>
      <c r="G99" s="388" t="s">
        <v>837</v>
      </c>
      <c r="H99" s="388" t="s">
        <v>8839</v>
      </c>
      <c r="I99" s="391">
        <v>500106</v>
      </c>
      <c r="J99" s="391">
        <v>0</v>
      </c>
      <c r="K99" s="391">
        <v>500106</v>
      </c>
    </row>
    <row r="100" spans="1:11" ht="22.5">
      <c r="A100" s="388">
        <v>98</v>
      </c>
      <c r="B100" s="388" t="s">
        <v>3696</v>
      </c>
      <c r="C100" s="389" t="s">
        <v>8906</v>
      </c>
      <c r="D100" s="390" t="s">
        <v>8935</v>
      </c>
      <c r="E100" s="388" t="s">
        <v>1890</v>
      </c>
      <c r="F100" s="388" t="s">
        <v>8936</v>
      </c>
      <c r="G100" s="388" t="s">
        <v>837</v>
      </c>
      <c r="H100" s="388" t="s">
        <v>8839</v>
      </c>
      <c r="I100" s="391">
        <v>2556220</v>
      </c>
      <c r="J100" s="391">
        <v>300000</v>
      </c>
      <c r="K100" s="391">
        <v>2256220</v>
      </c>
    </row>
    <row r="101" spans="1:11" ht="22.5">
      <c r="A101" s="388">
        <v>99</v>
      </c>
      <c r="B101" s="388" t="s">
        <v>3699</v>
      </c>
      <c r="C101" s="388" t="s">
        <v>8825</v>
      </c>
      <c r="D101" s="390" t="s">
        <v>8937</v>
      </c>
      <c r="E101" s="388" t="s">
        <v>8737</v>
      </c>
      <c r="F101" s="388" t="s">
        <v>8938</v>
      </c>
      <c r="G101" s="388" t="s">
        <v>706</v>
      </c>
      <c r="H101" s="388" t="s">
        <v>8839</v>
      </c>
      <c r="I101" s="391">
        <v>4599255.4800000004</v>
      </c>
      <c r="J101" s="391">
        <v>0</v>
      </c>
      <c r="K101" s="391">
        <v>4599255.4800000004</v>
      </c>
    </row>
    <row r="102" spans="1:11" ht="22.5">
      <c r="A102" s="388">
        <v>100</v>
      </c>
      <c r="B102" s="388" t="s">
        <v>3715</v>
      </c>
      <c r="C102" s="388" t="s">
        <v>8853</v>
      </c>
      <c r="D102" s="390" t="s">
        <v>8939</v>
      </c>
      <c r="E102" s="388" t="s">
        <v>8740</v>
      </c>
      <c r="F102" s="388" t="s">
        <v>8940</v>
      </c>
      <c r="G102" s="388" t="s">
        <v>837</v>
      </c>
      <c r="H102" s="388" t="s">
        <v>8839</v>
      </c>
      <c r="I102" s="391">
        <v>11777000</v>
      </c>
      <c r="J102" s="391">
        <v>0</v>
      </c>
      <c r="K102" s="391">
        <v>11777000</v>
      </c>
    </row>
    <row r="103" spans="1:11" ht="22.5">
      <c r="A103" s="388">
        <v>101</v>
      </c>
      <c r="B103" s="388" t="s">
        <v>3699</v>
      </c>
      <c r="C103" s="388" t="s">
        <v>3706</v>
      </c>
      <c r="D103" s="390" t="s">
        <v>3708</v>
      </c>
      <c r="E103" s="388" t="s">
        <v>8740</v>
      </c>
      <c r="F103" s="388" t="s">
        <v>8941</v>
      </c>
      <c r="G103" s="388" t="s">
        <v>837</v>
      </c>
      <c r="H103" s="388" t="s">
        <v>8839</v>
      </c>
      <c r="I103" s="391">
        <v>3000000</v>
      </c>
      <c r="J103" s="391">
        <v>0</v>
      </c>
      <c r="K103" s="391">
        <v>3000000</v>
      </c>
    </row>
    <row r="104" spans="1:11" ht="22.5">
      <c r="A104" s="388">
        <v>102</v>
      </c>
      <c r="B104" s="388" t="s">
        <v>3700</v>
      </c>
      <c r="C104" s="389" t="s">
        <v>8869</v>
      </c>
      <c r="D104" s="390" t="s">
        <v>8736</v>
      </c>
      <c r="E104" s="388" t="s">
        <v>8737</v>
      </c>
      <c r="F104" s="388" t="s">
        <v>8942</v>
      </c>
      <c r="G104" s="388" t="s">
        <v>8739</v>
      </c>
      <c r="H104" s="388" t="s">
        <v>8839</v>
      </c>
      <c r="I104" s="391">
        <v>1400000</v>
      </c>
      <c r="J104" s="391">
        <v>0</v>
      </c>
      <c r="K104" s="391">
        <v>1400000</v>
      </c>
    </row>
    <row r="105" spans="1:11" ht="22.5">
      <c r="A105" s="388">
        <v>103</v>
      </c>
      <c r="B105" s="388" t="s">
        <v>3696</v>
      </c>
      <c r="C105" s="388" t="s">
        <v>3701</v>
      </c>
      <c r="D105" s="390" t="s">
        <v>8943</v>
      </c>
      <c r="E105" s="388" t="s">
        <v>8728</v>
      </c>
      <c r="F105" s="388" t="s">
        <v>8944</v>
      </c>
      <c r="G105" s="388" t="s">
        <v>8739</v>
      </c>
      <c r="H105" s="388" t="s">
        <v>8847</v>
      </c>
      <c r="I105" s="391">
        <v>4000000</v>
      </c>
      <c r="J105" s="391">
        <v>400000</v>
      </c>
      <c r="K105" s="391">
        <v>3600000</v>
      </c>
    </row>
    <row r="106" spans="1:11" ht="33.75">
      <c r="A106" s="388">
        <v>104</v>
      </c>
      <c r="B106" s="388" t="s">
        <v>3696</v>
      </c>
      <c r="C106" s="388" t="s">
        <v>8844</v>
      </c>
      <c r="D106" s="390" t="s">
        <v>8945</v>
      </c>
      <c r="E106" s="388" t="s">
        <v>8728</v>
      </c>
      <c r="F106" s="388" t="s">
        <v>8946</v>
      </c>
      <c r="G106" s="388" t="s">
        <v>837</v>
      </c>
      <c r="H106" s="388" t="s">
        <v>8839</v>
      </c>
      <c r="I106" s="391">
        <v>850000</v>
      </c>
      <c r="J106" s="391">
        <v>178500</v>
      </c>
      <c r="K106" s="391">
        <v>671500</v>
      </c>
    </row>
    <row r="107" spans="1:11" ht="22.5">
      <c r="A107" s="388">
        <v>105</v>
      </c>
      <c r="B107" s="388" t="s">
        <v>3724</v>
      </c>
      <c r="C107" s="388" t="s">
        <v>8947</v>
      </c>
      <c r="D107" s="390" t="s">
        <v>8948</v>
      </c>
      <c r="E107" s="388" t="s">
        <v>5333</v>
      </c>
      <c r="F107" s="388" t="s">
        <v>8949</v>
      </c>
      <c r="G107" s="388" t="s">
        <v>1337</v>
      </c>
      <c r="H107" s="388" t="s">
        <v>8839</v>
      </c>
      <c r="I107" s="391">
        <v>284639.46000000002</v>
      </c>
      <c r="J107" s="391">
        <v>0</v>
      </c>
      <c r="K107" s="391">
        <v>284639.46000000002</v>
      </c>
    </row>
    <row r="108" spans="1:11" ht="22.5">
      <c r="A108" s="388">
        <v>106</v>
      </c>
      <c r="B108" s="388" t="s">
        <v>3696</v>
      </c>
      <c r="C108" s="388" t="s">
        <v>8950</v>
      </c>
      <c r="D108" s="390" t="s">
        <v>8951</v>
      </c>
      <c r="E108" s="388" t="s">
        <v>5333</v>
      </c>
      <c r="F108" s="388" t="s">
        <v>8952</v>
      </c>
      <c r="G108" s="388" t="s">
        <v>837</v>
      </c>
      <c r="H108" s="388" t="s">
        <v>8839</v>
      </c>
      <c r="I108" s="391">
        <v>450000</v>
      </c>
      <c r="J108" s="391">
        <v>170000</v>
      </c>
      <c r="K108" s="391">
        <v>280000</v>
      </c>
    </row>
    <row r="109" spans="1:11" ht="22.5">
      <c r="A109" s="388">
        <v>107</v>
      </c>
      <c r="B109" s="388" t="s">
        <v>3696</v>
      </c>
      <c r="C109" s="389" t="s">
        <v>8953</v>
      </c>
      <c r="D109" s="390" t="s">
        <v>8954</v>
      </c>
      <c r="E109" s="388" t="s">
        <v>5333</v>
      </c>
      <c r="F109" s="388" t="s">
        <v>8955</v>
      </c>
      <c r="G109" s="388" t="s">
        <v>1337</v>
      </c>
      <c r="H109" s="388" t="s">
        <v>8839</v>
      </c>
      <c r="I109" s="391">
        <v>340000</v>
      </c>
      <c r="J109" s="391">
        <v>0</v>
      </c>
      <c r="K109" s="391">
        <v>340000</v>
      </c>
    </row>
    <row r="110" spans="1:11" ht="22.5">
      <c r="A110" s="388">
        <v>108</v>
      </c>
      <c r="B110" s="388" t="s">
        <v>3699</v>
      </c>
      <c r="C110" s="388" t="s">
        <v>8825</v>
      </c>
      <c r="D110" s="390" t="s">
        <v>8956</v>
      </c>
      <c r="E110" s="388" t="s">
        <v>1890</v>
      </c>
      <c r="F110" s="388" t="s">
        <v>8957</v>
      </c>
      <c r="G110" s="388" t="s">
        <v>837</v>
      </c>
      <c r="H110" s="388" t="s">
        <v>8839</v>
      </c>
      <c r="I110" s="391">
        <v>448077</v>
      </c>
      <c r="J110" s="391">
        <v>0</v>
      </c>
      <c r="K110" s="391">
        <v>448077</v>
      </c>
    </row>
    <row r="111" spans="1:11" ht="22.5">
      <c r="A111" s="388">
        <v>109</v>
      </c>
      <c r="B111" s="388" t="s">
        <v>3699</v>
      </c>
      <c r="C111" s="388" t="s">
        <v>8825</v>
      </c>
      <c r="D111" s="390" t="s">
        <v>8958</v>
      </c>
      <c r="E111" s="388" t="s">
        <v>5333</v>
      </c>
      <c r="F111" s="388" t="s">
        <v>8959</v>
      </c>
      <c r="G111" s="388" t="s">
        <v>837</v>
      </c>
      <c r="H111" s="388" t="s">
        <v>8839</v>
      </c>
      <c r="I111" s="391">
        <v>276008</v>
      </c>
      <c r="J111" s="391">
        <v>0</v>
      </c>
      <c r="K111" s="391">
        <v>276008</v>
      </c>
    </row>
    <row r="112" spans="1:11" ht="22.5">
      <c r="A112" s="388">
        <v>110</v>
      </c>
      <c r="B112" s="388" t="s">
        <v>3724</v>
      </c>
      <c r="C112" s="388" t="s">
        <v>8960</v>
      </c>
      <c r="D112" s="390" t="s">
        <v>8961</v>
      </c>
      <c r="E112" s="388" t="s">
        <v>8713</v>
      </c>
      <c r="F112" s="388" t="s">
        <v>8962</v>
      </c>
      <c r="G112" s="388" t="s">
        <v>837</v>
      </c>
      <c r="H112" s="388" t="s">
        <v>8839</v>
      </c>
      <c r="I112" s="391">
        <v>856368.3</v>
      </c>
      <c r="J112" s="391">
        <v>0</v>
      </c>
      <c r="K112" s="391">
        <v>856368.3</v>
      </c>
    </row>
    <row r="113" spans="1:11" ht="22.5">
      <c r="A113" s="388">
        <v>111</v>
      </c>
      <c r="B113" s="388" t="s">
        <v>3699</v>
      </c>
      <c r="C113" s="388" t="s">
        <v>8825</v>
      </c>
      <c r="D113" s="390" t="s">
        <v>8963</v>
      </c>
      <c r="E113" s="388" t="s">
        <v>5333</v>
      </c>
      <c r="F113" s="388" t="s">
        <v>8964</v>
      </c>
      <c r="G113" s="388" t="s">
        <v>837</v>
      </c>
      <c r="H113" s="388" t="s">
        <v>8839</v>
      </c>
      <c r="I113" s="391">
        <v>306741.59999999998</v>
      </c>
      <c r="J113" s="391">
        <v>0</v>
      </c>
      <c r="K113" s="391">
        <v>306741.59999999998</v>
      </c>
    </row>
    <row r="114" spans="1:11" ht="22.5">
      <c r="A114" s="388">
        <v>112</v>
      </c>
      <c r="B114" s="388" t="s">
        <v>3699</v>
      </c>
      <c r="C114" s="388" t="s">
        <v>8825</v>
      </c>
      <c r="D114" s="390" t="s">
        <v>8963</v>
      </c>
      <c r="E114" s="388" t="s">
        <v>1890</v>
      </c>
      <c r="F114" s="388" t="s">
        <v>8965</v>
      </c>
      <c r="G114" s="388" t="s">
        <v>837</v>
      </c>
      <c r="H114" s="388" t="s">
        <v>8839</v>
      </c>
      <c r="I114" s="391">
        <v>196983</v>
      </c>
      <c r="J114" s="391">
        <v>0</v>
      </c>
      <c r="K114" s="391">
        <v>196983</v>
      </c>
    </row>
    <row r="115" spans="1:11" ht="33.75">
      <c r="A115" s="388">
        <v>113</v>
      </c>
      <c r="B115" s="388" t="s">
        <v>3699</v>
      </c>
      <c r="C115" s="389" t="s">
        <v>8966</v>
      </c>
      <c r="D115" s="390" t="s">
        <v>8967</v>
      </c>
      <c r="E115" s="388" t="s">
        <v>1890</v>
      </c>
      <c r="F115" s="388" t="s">
        <v>8968</v>
      </c>
      <c r="G115" s="388" t="s">
        <v>1337</v>
      </c>
      <c r="H115" s="388" t="s">
        <v>8847</v>
      </c>
      <c r="I115" s="391">
        <v>720000</v>
      </c>
      <c r="J115" s="391">
        <v>0</v>
      </c>
      <c r="K115" s="391">
        <v>720000</v>
      </c>
    </row>
    <row r="116" spans="1:11" ht="22.5">
      <c r="A116" s="388">
        <v>114</v>
      </c>
      <c r="B116" s="388" t="s">
        <v>3699</v>
      </c>
      <c r="C116" s="388" t="s">
        <v>8881</v>
      </c>
      <c r="D116" s="390" t="s">
        <v>8969</v>
      </c>
      <c r="E116" s="388" t="s">
        <v>1890</v>
      </c>
      <c r="F116" s="388" t="s">
        <v>8970</v>
      </c>
      <c r="G116" s="388" t="s">
        <v>837</v>
      </c>
      <c r="H116" s="388" t="s">
        <v>8839</v>
      </c>
      <c r="I116" s="391">
        <v>2350000</v>
      </c>
      <c r="J116" s="391">
        <v>0</v>
      </c>
      <c r="K116" s="391">
        <v>2350000</v>
      </c>
    </row>
    <row r="117" spans="1:11" ht="22.5">
      <c r="A117" s="388">
        <v>115</v>
      </c>
      <c r="B117" s="388" t="s">
        <v>3700</v>
      </c>
      <c r="C117" s="388" t="s">
        <v>8815</v>
      </c>
      <c r="D117" s="390" t="s">
        <v>8971</v>
      </c>
      <c r="E117" s="388" t="s">
        <v>8740</v>
      </c>
      <c r="F117" s="388" t="s">
        <v>8972</v>
      </c>
      <c r="G117" s="388" t="s">
        <v>706</v>
      </c>
      <c r="H117" s="388" t="s">
        <v>8839</v>
      </c>
      <c r="I117" s="391">
        <v>1000000</v>
      </c>
      <c r="J117" s="391">
        <v>0</v>
      </c>
      <c r="K117" s="391">
        <v>1000000</v>
      </c>
    </row>
    <row r="118" spans="1:11" ht="22.5">
      <c r="A118" s="388">
        <v>116</v>
      </c>
      <c r="B118" s="388" t="s">
        <v>3699</v>
      </c>
      <c r="C118" s="388" t="s">
        <v>8881</v>
      </c>
      <c r="D118" s="390" t="s">
        <v>8973</v>
      </c>
      <c r="E118" s="388" t="s">
        <v>1890</v>
      </c>
      <c r="F118" s="388" t="s">
        <v>8974</v>
      </c>
      <c r="G118" s="388" t="s">
        <v>837</v>
      </c>
      <c r="H118" s="388" t="s">
        <v>8839</v>
      </c>
      <c r="I118" s="391">
        <v>680000</v>
      </c>
      <c r="J118" s="391">
        <v>0</v>
      </c>
      <c r="K118" s="391">
        <v>680000</v>
      </c>
    </row>
    <row r="119" spans="1:11" ht="22.5">
      <c r="A119" s="388">
        <v>117</v>
      </c>
      <c r="B119" s="388" t="s">
        <v>3696</v>
      </c>
      <c r="C119" s="388" t="s">
        <v>8975</v>
      </c>
      <c r="D119" s="390" t="s">
        <v>8976</v>
      </c>
      <c r="E119" s="388" t="s">
        <v>8737</v>
      </c>
      <c r="F119" s="388" t="s">
        <v>8977</v>
      </c>
      <c r="G119" s="388" t="s">
        <v>837</v>
      </c>
      <c r="H119" s="388" t="s">
        <v>8847</v>
      </c>
      <c r="I119" s="391">
        <v>2672843</v>
      </c>
      <c r="J119" s="391">
        <v>300000</v>
      </c>
      <c r="K119" s="391">
        <v>2372843</v>
      </c>
    </row>
    <row r="120" spans="1:11" ht="22.5">
      <c r="A120" s="388">
        <v>118</v>
      </c>
      <c r="B120" s="388" t="s">
        <v>3696</v>
      </c>
      <c r="C120" s="389" t="s">
        <v>8978</v>
      </c>
      <c r="D120" s="390" t="s">
        <v>8979</v>
      </c>
      <c r="E120" s="388" t="s">
        <v>8737</v>
      </c>
      <c r="F120" s="388" t="s">
        <v>8980</v>
      </c>
      <c r="G120" s="388" t="s">
        <v>837</v>
      </c>
      <c r="H120" s="388" t="s">
        <v>8839</v>
      </c>
      <c r="I120" s="391">
        <v>1175000</v>
      </c>
      <c r="J120" s="391">
        <v>0</v>
      </c>
      <c r="K120" s="391">
        <v>1175000</v>
      </c>
    </row>
    <row r="121" spans="1:11" ht="22.5">
      <c r="A121" s="388">
        <v>119</v>
      </c>
      <c r="B121" s="388" t="s">
        <v>3699</v>
      </c>
      <c r="C121" s="388" t="s">
        <v>8981</v>
      </c>
      <c r="D121" s="390" t="s">
        <v>8982</v>
      </c>
      <c r="E121" s="388" t="s">
        <v>5333</v>
      </c>
      <c r="F121" s="388" t="s">
        <v>8983</v>
      </c>
      <c r="G121" s="388" t="s">
        <v>837</v>
      </c>
      <c r="H121" s="388" t="s">
        <v>8847</v>
      </c>
      <c r="I121" s="391">
        <v>1200000</v>
      </c>
      <c r="J121" s="391">
        <v>0</v>
      </c>
      <c r="K121" s="391">
        <v>1200000</v>
      </c>
    </row>
    <row r="122" spans="1:11" ht="22.5">
      <c r="A122" s="388">
        <v>120</v>
      </c>
      <c r="B122" s="388" t="s">
        <v>3699</v>
      </c>
      <c r="C122" s="388" t="s">
        <v>8984</v>
      </c>
      <c r="D122" s="390" t="s">
        <v>8985</v>
      </c>
      <c r="E122" s="388" t="s">
        <v>1890</v>
      </c>
      <c r="F122" s="388" t="s">
        <v>3710</v>
      </c>
      <c r="G122" s="388" t="s">
        <v>837</v>
      </c>
      <c r="H122" s="388" t="s">
        <v>8839</v>
      </c>
      <c r="I122" s="391">
        <v>1000000</v>
      </c>
      <c r="J122" s="391">
        <v>0</v>
      </c>
      <c r="K122" s="391">
        <v>1000000</v>
      </c>
    </row>
    <row r="123" spans="1:11" ht="22.5">
      <c r="A123" s="388">
        <v>121</v>
      </c>
      <c r="B123" s="388" t="s">
        <v>3699</v>
      </c>
      <c r="C123" s="388" t="s">
        <v>8984</v>
      </c>
      <c r="D123" s="390" t="s">
        <v>8986</v>
      </c>
      <c r="E123" s="388" t="s">
        <v>1890</v>
      </c>
      <c r="F123" s="388" t="s">
        <v>3710</v>
      </c>
      <c r="G123" s="388" t="s">
        <v>837</v>
      </c>
      <c r="H123" s="388" t="s">
        <v>8839</v>
      </c>
      <c r="I123" s="391">
        <v>1000000</v>
      </c>
      <c r="J123" s="391">
        <v>0</v>
      </c>
      <c r="K123" s="391">
        <v>1000000</v>
      </c>
    </row>
    <row r="124" spans="1:11" ht="22.5">
      <c r="A124" s="388">
        <v>122</v>
      </c>
      <c r="B124" s="388" t="s">
        <v>3699</v>
      </c>
      <c r="C124" s="388" t="s">
        <v>8984</v>
      </c>
      <c r="D124" s="390" t="s">
        <v>8987</v>
      </c>
      <c r="E124" s="388" t="s">
        <v>1890</v>
      </c>
      <c r="F124" s="388" t="s">
        <v>3710</v>
      </c>
      <c r="G124" s="388" t="s">
        <v>837</v>
      </c>
      <c r="H124" s="388" t="s">
        <v>8839</v>
      </c>
      <c r="I124" s="391">
        <v>1000000</v>
      </c>
      <c r="J124" s="391">
        <v>0</v>
      </c>
      <c r="K124" s="391">
        <v>1000000</v>
      </c>
    </row>
    <row r="125" spans="1:11" ht="22.5">
      <c r="A125" s="388">
        <v>123</v>
      </c>
      <c r="B125" s="388" t="s">
        <v>3715</v>
      </c>
      <c r="C125" s="389" t="s">
        <v>8853</v>
      </c>
      <c r="D125" s="390" t="s">
        <v>8988</v>
      </c>
      <c r="E125" s="388" t="s">
        <v>8740</v>
      </c>
      <c r="F125" s="388" t="s">
        <v>8989</v>
      </c>
      <c r="G125" s="388" t="s">
        <v>706</v>
      </c>
      <c r="H125" s="388" t="s">
        <v>8839</v>
      </c>
      <c r="I125" s="391">
        <v>5529300</v>
      </c>
      <c r="J125" s="391">
        <v>0</v>
      </c>
      <c r="K125" s="391">
        <v>5529300</v>
      </c>
    </row>
    <row r="126" spans="1:11" ht="22.5">
      <c r="A126" s="388">
        <v>124</v>
      </c>
      <c r="B126" s="388" t="s">
        <v>3699</v>
      </c>
      <c r="C126" s="388" t="s">
        <v>8984</v>
      </c>
      <c r="D126" s="390" t="s">
        <v>8990</v>
      </c>
      <c r="E126" s="388" t="s">
        <v>8701</v>
      </c>
      <c r="F126" s="388" t="s">
        <v>3710</v>
      </c>
      <c r="G126" s="388" t="s">
        <v>837</v>
      </c>
      <c r="H126" s="388" t="s">
        <v>8839</v>
      </c>
      <c r="I126" s="391">
        <v>730000</v>
      </c>
      <c r="J126" s="391">
        <v>0</v>
      </c>
      <c r="K126" s="391">
        <v>730000</v>
      </c>
    </row>
    <row r="127" spans="1:11" ht="22.5">
      <c r="A127" s="388">
        <v>125</v>
      </c>
      <c r="B127" s="388" t="s">
        <v>3696</v>
      </c>
      <c r="C127" s="388" t="s">
        <v>3697</v>
      </c>
      <c r="D127" s="390" t="s">
        <v>3698</v>
      </c>
      <c r="E127" s="388" t="s">
        <v>8740</v>
      </c>
      <c r="F127" s="388" t="s">
        <v>8991</v>
      </c>
      <c r="G127" s="388" t="s">
        <v>837</v>
      </c>
      <c r="H127" s="388" t="s">
        <v>8839</v>
      </c>
      <c r="I127" s="391">
        <v>4711500</v>
      </c>
      <c r="J127" s="391">
        <v>0</v>
      </c>
      <c r="K127" s="391">
        <v>4711500</v>
      </c>
    </row>
    <row r="128" spans="1:11" ht="22.5">
      <c r="A128" s="388">
        <v>126</v>
      </c>
      <c r="B128" s="388" t="s">
        <v>3699</v>
      </c>
      <c r="C128" s="389" t="s">
        <v>8992</v>
      </c>
      <c r="D128" s="390" t="s">
        <v>8993</v>
      </c>
      <c r="E128" s="388" t="s">
        <v>5333</v>
      </c>
      <c r="F128" s="388" t="s">
        <v>8994</v>
      </c>
      <c r="G128" s="388" t="s">
        <v>837</v>
      </c>
      <c r="H128" s="388" t="s">
        <v>8847</v>
      </c>
      <c r="I128" s="391">
        <v>650000</v>
      </c>
      <c r="J128" s="391">
        <v>0</v>
      </c>
      <c r="K128" s="391">
        <v>650000</v>
      </c>
    </row>
    <row r="129" spans="1:11" ht="22.5">
      <c r="A129" s="388">
        <v>127</v>
      </c>
      <c r="B129" s="388" t="s">
        <v>3699</v>
      </c>
      <c r="C129" s="388" t="s">
        <v>3706</v>
      </c>
      <c r="D129" s="390" t="s">
        <v>3719</v>
      </c>
      <c r="E129" s="388" t="s">
        <v>8740</v>
      </c>
      <c r="F129" s="388" t="s">
        <v>8995</v>
      </c>
      <c r="G129" s="388" t="s">
        <v>837</v>
      </c>
      <c r="H129" s="388" t="s">
        <v>8839</v>
      </c>
      <c r="I129" s="391">
        <v>13235300</v>
      </c>
      <c r="J129" s="391">
        <v>0</v>
      </c>
      <c r="K129" s="391">
        <v>13235300</v>
      </c>
    </row>
    <row r="130" spans="1:11" ht="22.5">
      <c r="A130" s="388">
        <v>128</v>
      </c>
      <c r="B130" s="388" t="s">
        <v>3700</v>
      </c>
      <c r="C130" s="388" t="s">
        <v>8815</v>
      </c>
      <c r="D130" s="390" t="s">
        <v>8996</v>
      </c>
      <c r="E130" s="388" t="s">
        <v>1890</v>
      </c>
      <c r="F130" s="388" t="s">
        <v>8997</v>
      </c>
      <c r="G130" s="388" t="s">
        <v>837</v>
      </c>
      <c r="H130" s="388" t="s">
        <v>8839</v>
      </c>
      <c r="I130" s="391">
        <v>500000</v>
      </c>
      <c r="J130" s="391">
        <v>0</v>
      </c>
      <c r="K130" s="391">
        <v>500000</v>
      </c>
    </row>
    <row r="131" spans="1:11" ht="22.5">
      <c r="A131" s="388">
        <v>129</v>
      </c>
      <c r="B131" s="388" t="s">
        <v>3699</v>
      </c>
      <c r="C131" s="388" t="s">
        <v>8881</v>
      </c>
      <c r="D131" s="390" t="s">
        <v>8998</v>
      </c>
      <c r="E131" s="388" t="s">
        <v>5333</v>
      </c>
      <c r="F131" s="388" t="s">
        <v>8999</v>
      </c>
      <c r="G131" s="388" t="s">
        <v>837</v>
      </c>
      <c r="H131" s="388" t="s">
        <v>8839</v>
      </c>
      <c r="I131" s="391">
        <v>605000</v>
      </c>
      <c r="J131" s="391">
        <v>0</v>
      </c>
      <c r="K131" s="391">
        <v>605000</v>
      </c>
    </row>
    <row r="132" spans="1:11" ht="22.5">
      <c r="A132" s="388">
        <v>130</v>
      </c>
      <c r="B132" s="388" t="s">
        <v>3699</v>
      </c>
      <c r="C132" s="388" t="s">
        <v>9000</v>
      </c>
      <c r="D132" s="390" t="s">
        <v>9001</v>
      </c>
      <c r="E132" s="388" t="s">
        <v>1890</v>
      </c>
      <c r="F132" s="388" t="s">
        <v>9002</v>
      </c>
      <c r="G132" s="388" t="s">
        <v>837</v>
      </c>
      <c r="H132" s="388" t="s">
        <v>8839</v>
      </c>
      <c r="I132" s="391">
        <v>4058000</v>
      </c>
      <c r="J132" s="391">
        <v>0</v>
      </c>
      <c r="K132" s="391">
        <v>4058000</v>
      </c>
    </row>
    <row r="133" spans="1:11" ht="22.5">
      <c r="A133" s="388">
        <v>131</v>
      </c>
      <c r="B133" s="388" t="s">
        <v>3700</v>
      </c>
      <c r="C133" s="389" t="s">
        <v>8801</v>
      </c>
      <c r="D133" s="390" t="s">
        <v>9003</v>
      </c>
      <c r="E133" s="388" t="s">
        <v>8740</v>
      </c>
      <c r="F133" s="388" t="s">
        <v>9004</v>
      </c>
      <c r="G133" s="388" t="s">
        <v>837</v>
      </c>
      <c r="H133" s="388" t="s">
        <v>8839</v>
      </c>
      <c r="I133" s="391">
        <v>2252000</v>
      </c>
      <c r="J133" s="391">
        <v>0</v>
      </c>
      <c r="K133" s="391">
        <v>2252000</v>
      </c>
    </row>
    <row r="134" spans="1:11" ht="22.5">
      <c r="A134" s="388">
        <v>132</v>
      </c>
      <c r="B134" s="388" t="s">
        <v>3715</v>
      </c>
      <c r="C134" s="389" t="s">
        <v>9005</v>
      </c>
      <c r="D134" s="390" t="s">
        <v>3716</v>
      </c>
      <c r="E134" s="388" t="s">
        <v>8701</v>
      </c>
      <c r="F134" s="388" t="s">
        <v>9006</v>
      </c>
      <c r="G134" s="388" t="s">
        <v>837</v>
      </c>
      <c r="H134" s="388" t="s">
        <v>8839</v>
      </c>
      <c r="I134" s="391">
        <v>2140000</v>
      </c>
      <c r="J134" s="391">
        <v>0</v>
      </c>
      <c r="K134" s="391">
        <v>2140000</v>
      </c>
    </row>
    <row r="135" spans="1:11" ht="22.5">
      <c r="A135" s="388">
        <v>133</v>
      </c>
      <c r="B135" s="388" t="s">
        <v>3700</v>
      </c>
      <c r="C135" s="389" t="s">
        <v>8866</v>
      </c>
      <c r="D135" s="390" t="s">
        <v>9007</v>
      </c>
      <c r="E135" s="388" t="s">
        <v>5333</v>
      </c>
      <c r="F135" s="388" t="s">
        <v>9008</v>
      </c>
      <c r="G135" s="388" t="s">
        <v>837</v>
      </c>
      <c r="H135" s="388" t="s">
        <v>8847</v>
      </c>
      <c r="I135" s="391">
        <v>859355</v>
      </c>
      <c r="J135" s="391">
        <v>171871</v>
      </c>
      <c r="K135" s="391">
        <v>687484</v>
      </c>
    </row>
    <row r="136" spans="1:11" ht="22.5">
      <c r="A136" s="388">
        <v>134</v>
      </c>
      <c r="B136" s="388" t="s">
        <v>3699</v>
      </c>
      <c r="C136" s="388" t="s">
        <v>3706</v>
      </c>
      <c r="D136" s="390" t="s">
        <v>9009</v>
      </c>
      <c r="E136" s="388" t="s">
        <v>8740</v>
      </c>
      <c r="F136" s="388" t="s">
        <v>9010</v>
      </c>
      <c r="G136" s="388" t="s">
        <v>837</v>
      </c>
      <c r="H136" s="388" t="s">
        <v>8839</v>
      </c>
      <c r="I136" s="391">
        <v>11436000</v>
      </c>
      <c r="J136" s="391">
        <v>0</v>
      </c>
      <c r="K136" s="391">
        <v>11436000</v>
      </c>
    </row>
    <row r="137" spans="1:11" ht="22.5">
      <c r="A137" s="388">
        <v>135</v>
      </c>
      <c r="B137" s="388" t="s">
        <v>3700</v>
      </c>
      <c r="C137" s="389" t="s">
        <v>3712</v>
      </c>
      <c r="D137" s="390" t="s">
        <v>3714</v>
      </c>
      <c r="E137" s="388" t="s">
        <v>8737</v>
      </c>
      <c r="F137" s="388" t="s">
        <v>3713</v>
      </c>
      <c r="G137" s="388" t="s">
        <v>837</v>
      </c>
      <c r="H137" s="388" t="s">
        <v>8839</v>
      </c>
      <c r="I137" s="391">
        <v>1890000</v>
      </c>
      <c r="J137" s="391">
        <v>0</v>
      </c>
      <c r="K137" s="391">
        <v>1890000</v>
      </c>
    </row>
    <row r="138" spans="1:11" ht="22.5">
      <c r="A138" s="388">
        <v>136</v>
      </c>
      <c r="B138" s="388" t="s">
        <v>3715</v>
      </c>
      <c r="C138" s="388" t="s">
        <v>8742</v>
      </c>
      <c r="D138" s="390" t="s">
        <v>9011</v>
      </c>
      <c r="E138" s="388" t="s">
        <v>8728</v>
      </c>
      <c r="F138" s="388" t="s">
        <v>9012</v>
      </c>
      <c r="G138" s="388" t="s">
        <v>837</v>
      </c>
      <c r="H138" s="388" t="s">
        <v>8839</v>
      </c>
      <c r="I138" s="391">
        <v>910678.13</v>
      </c>
      <c r="J138" s="391">
        <v>0</v>
      </c>
      <c r="K138" s="391">
        <v>910678.13</v>
      </c>
    </row>
    <row r="139" spans="1:11" ht="22.5">
      <c r="A139" s="388">
        <v>137</v>
      </c>
      <c r="B139" s="388" t="s">
        <v>3700</v>
      </c>
      <c r="C139" s="388" t="s">
        <v>8758</v>
      </c>
      <c r="D139" s="390" t="s">
        <v>9013</v>
      </c>
      <c r="E139" s="388" t="s">
        <v>8737</v>
      </c>
      <c r="F139" s="388" t="s">
        <v>9014</v>
      </c>
      <c r="G139" s="388" t="s">
        <v>706</v>
      </c>
      <c r="H139" s="388" t="s">
        <v>8839</v>
      </c>
      <c r="I139" s="391">
        <v>1723273.64</v>
      </c>
      <c r="J139" s="391">
        <v>0</v>
      </c>
      <c r="K139" s="391">
        <v>1723273.64</v>
      </c>
    </row>
    <row r="140" spans="1:11" ht="22.5">
      <c r="A140" s="388">
        <v>138</v>
      </c>
      <c r="B140" s="388" t="s">
        <v>3699</v>
      </c>
      <c r="C140" s="388" t="s">
        <v>9015</v>
      </c>
      <c r="D140" s="390" t="s">
        <v>9016</v>
      </c>
      <c r="E140" s="388" t="s">
        <v>5333</v>
      </c>
      <c r="F140" s="388" t="s">
        <v>9017</v>
      </c>
      <c r="G140" s="388" t="s">
        <v>837</v>
      </c>
      <c r="H140" s="388" t="s">
        <v>8839</v>
      </c>
      <c r="I140" s="391">
        <v>450000</v>
      </c>
      <c r="J140" s="391">
        <v>0</v>
      </c>
      <c r="K140" s="391">
        <v>450000</v>
      </c>
    </row>
    <row r="141" spans="1:11" ht="22.5">
      <c r="A141" s="388">
        <v>139</v>
      </c>
      <c r="B141" s="388" t="s">
        <v>3699</v>
      </c>
      <c r="C141" s="388" t="s">
        <v>8984</v>
      </c>
      <c r="D141" s="390" t="s">
        <v>9018</v>
      </c>
      <c r="E141" s="388" t="s">
        <v>8737</v>
      </c>
      <c r="F141" s="388" t="s">
        <v>3710</v>
      </c>
      <c r="G141" s="388" t="s">
        <v>837</v>
      </c>
      <c r="H141" s="388" t="s">
        <v>8839</v>
      </c>
      <c r="I141" s="391">
        <v>810000</v>
      </c>
      <c r="J141" s="391">
        <v>0</v>
      </c>
      <c r="K141" s="391">
        <v>810000</v>
      </c>
    </row>
    <row r="142" spans="1:11" ht="22.5">
      <c r="A142" s="388">
        <v>140</v>
      </c>
      <c r="B142" s="388" t="s">
        <v>3699</v>
      </c>
      <c r="C142" s="388" t="s">
        <v>8745</v>
      </c>
      <c r="D142" s="390" t="s">
        <v>9019</v>
      </c>
      <c r="E142" s="388" t="s">
        <v>8737</v>
      </c>
      <c r="F142" s="388" t="s">
        <v>9020</v>
      </c>
      <c r="G142" s="388" t="s">
        <v>837</v>
      </c>
      <c r="H142" s="388" t="s">
        <v>8839</v>
      </c>
      <c r="I142" s="391">
        <v>870000</v>
      </c>
      <c r="J142" s="391">
        <v>0</v>
      </c>
      <c r="K142" s="391">
        <v>870000</v>
      </c>
    </row>
    <row r="143" spans="1:11" ht="22.5">
      <c r="A143" s="388">
        <v>141</v>
      </c>
      <c r="B143" s="388" t="s">
        <v>3699</v>
      </c>
      <c r="C143" s="388" t="s">
        <v>9000</v>
      </c>
      <c r="D143" s="390" t="s">
        <v>9021</v>
      </c>
      <c r="E143" s="388" t="s">
        <v>8728</v>
      </c>
      <c r="F143" s="388" t="s">
        <v>9022</v>
      </c>
      <c r="G143" s="388" t="s">
        <v>837</v>
      </c>
      <c r="H143" s="388" t="s">
        <v>8839</v>
      </c>
      <c r="I143" s="391">
        <v>490000</v>
      </c>
      <c r="J143" s="391">
        <v>0</v>
      </c>
      <c r="K143" s="391">
        <v>490000</v>
      </c>
    </row>
    <row r="144" spans="1:11" ht="45">
      <c r="A144" s="388">
        <v>142</v>
      </c>
      <c r="B144" s="388" t="s">
        <v>3724</v>
      </c>
      <c r="C144" s="388" t="s">
        <v>9023</v>
      </c>
      <c r="D144" s="390" t="s">
        <v>9024</v>
      </c>
      <c r="E144" s="388" t="s">
        <v>9025</v>
      </c>
      <c r="F144" s="388" t="s">
        <v>9026</v>
      </c>
      <c r="G144" s="388" t="s">
        <v>837</v>
      </c>
      <c r="H144" s="388" t="s">
        <v>8839</v>
      </c>
      <c r="I144" s="391">
        <v>2000000</v>
      </c>
      <c r="J144" s="391">
        <v>746800</v>
      </c>
      <c r="K144" s="391">
        <v>1253200</v>
      </c>
    </row>
    <row r="145" spans="1:11" ht="22.5">
      <c r="A145" s="388">
        <v>143</v>
      </c>
      <c r="B145" s="388" t="s">
        <v>3715</v>
      </c>
      <c r="C145" s="388" t="s">
        <v>8742</v>
      </c>
      <c r="D145" s="390" t="s">
        <v>9027</v>
      </c>
      <c r="E145" s="388" t="s">
        <v>8728</v>
      </c>
      <c r="F145" s="388" t="s">
        <v>9028</v>
      </c>
      <c r="G145" s="388" t="s">
        <v>837</v>
      </c>
      <c r="H145" s="388" t="s">
        <v>8839</v>
      </c>
      <c r="I145" s="391">
        <v>608844.68000000005</v>
      </c>
      <c r="J145" s="391">
        <v>0</v>
      </c>
      <c r="K145" s="391">
        <v>608844.68000000005</v>
      </c>
    </row>
    <row r="146" spans="1:11" ht="22.5">
      <c r="A146" s="388">
        <v>144</v>
      </c>
      <c r="B146" s="388" t="s">
        <v>3715</v>
      </c>
      <c r="C146" s="388" t="s">
        <v>8742</v>
      </c>
      <c r="D146" s="390" t="s">
        <v>9029</v>
      </c>
      <c r="E146" s="388" t="s">
        <v>1890</v>
      </c>
      <c r="F146" s="388" t="s">
        <v>9030</v>
      </c>
      <c r="G146" s="388" t="s">
        <v>837</v>
      </c>
      <c r="H146" s="388" t="s">
        <v>8839</v>
      </c>
      <c r="I146" s="391">
        <v>699870.9</v>
      </c>
      <c r="J146" s="391">
        <v>0</v>
      </c>
      <c r="K146" s="391">
        <v>699870.9</v>
      </c>
    </row>
    <row r="147" spans="1:11" ht="22.5">
      <c r="A147" s="388">
        <v>145</v>
      </c>
      <c r="B147" s="388" t="s">
        <v>3715</v>
      </c>
      <c r="C147" s="389" t="s">
        <v>9031</v>
      </c>
      <c r="D147" s="390" t="s">
        <v>9032</v>
      </c>
      <c r="E147" s="388" t="s">
        <v>8701</v>
      </c>
      <c r="F147" s="388" t="s">
        <v>9033</v>
      </c>
      <c r="G147" s="388" t="s">
        <v>837</v>
      </c>
      <c r="H147" s="388" t="s">
        <v>8847</v>
      </c>
      <c r="I147" s="391">
        <v>450000</v>
      </c>
      <c r="J147" s="391">
        <v>0</v>
      </c>
      <c r="K147" s="391">
        <v>450000</v>
      </c>
    </row>
    <row r="148" spans="1:11" ht="22.5">
      <c r="A148" s="388">
        <v>146</v>
      </c>
      <c r="B148" s="388" t="s">
        <v>3715</v>
      </c>
      <c r="C148" s="389" t="s">
        <v>9005</v>
      </c>
      <c r="D148" s="390" t="s">
        <v>3721</v>
      </c>
      <c r="E148" s="388" t="s">
        <v>5333</v>
      </c>
      <c r="F148" s="388" t="s">
        <v>9034</v>
      </c>
      <c r="G148" s="388" t="s">
        <v>837</v>
      </c>
      <c r="H148" s="388" t="s">
        <v>8839</v>
      </c>
      <c r="I148" s="391">
        <v>700000</v>
      </c>
      <c r="J148" s="391">
        <v>0</v>
      </c>
      <c r="K148" s="391">
        <v>700000</v>
      </c>
    </row>
    <row r="149" spans="1:11" ht="22.5">
      <c r="A149" s="388">
        <v>147</v>
      </c>
      <c r="B149" s="388" t="s">
        <v>3696</v>
      </c>
      <c r="C149" s="388" t="s">
        <v>3697</v>
      </c>
      <c r="D149" s="390" t="s">
        <v>9035</v>
      </c>
      <c r="E149" s="388" t="s">
        <v>8740</v>
      </c>
      <c r="F149" s="388" t="s">
        <v>9036</v>
      </c>
      <c r="G149" s="388" t="s">
        <v>837</v>
      </c>
      <c r="H149" s="388" t="s">
        <v>8847</v>
      </c>
      <c r="I149" s="391">
        <v>4500000</v>
      </c>
      <c r="J149" s="391">
        <v>0</v>
      </c>
      <c r="K149" s="391">
        <v>4500000</v>
      </c>
    </row>
    <row r="150" spans="1:11" ht="22.5">
      <c r="A150" s="388">
        <v>148</v>
      </c>
      <c r="B150" s="388" t="s">
        <v>3699</v>
      </c>
      <c r="C150" s="388" t="s">
        <v>8881</v>
      </c>
      <c r="D150" s="390" t="s">
        <v>9037</v>
      </c>
      <c r="E150" s="388" t="s">
        <v>5333</v>
      </c>
      <c r="F150" s="388" t="s">
        <v>9038</v>
      </c>
      <c r="G150" s="388" t="s">
        <v>837</v>
      </c>
      <c r="H150" s="388" t="s">
        <v>8839</v>
      </c>
      <c r="I150" s="391">
        <v>1875979.56</v>
      </c>
      <c r="J150" s="391">
        <v>0</v>
      </c>
      <c r="K150" s="391">
        <v>1875979.56</v>
      </c>
    </row>
    <row r="151" spans="1:11" ht="22.5">
      <c r="A151" s="388">
        <v>149</v>
      </c>
      <c r="B151" s="388" t="s">
        <v>3700</v>
      </c>
      <c r="C151" s="388" t="s">
        <v>8758</v>
      </c>
      <c r="D151" s="390" t="s">
        <v>9039</v>
      </c>
      <c r="E151" s="388" t="s">
        <v>8728</v>
      </c>
      <c r="F151" s="388" t="s">
        <v>9040</v>
      </c>
      <c r="G151" s="388" t="s">
        <v>706</v>
      </c>
      <c r="H151" s="388" t="s">
        <v>8839</v>
      </c>
      <c r="I151" s="391">
        <v>907500</v>
      </c>
      <c r="J151" s="391">
        <v>0</v>
      </c>
      <c r="K151" s="391">
        <v>907500</v>
      </c>
    </row>
    <row r="152" spans="1:11" ht="22.5">
      <c r="A152" s="388">
        <v>150</v>
      </c>
      <c r="B152" s="388" t="s">
        <v>3700</v>
      </c>
      <c r="C152" s="389" t="s">
        <v>8801</v>
      </c>
      <c r="D152" s="390" t="s">
        <v>9041</v>
      </c>
      <c r="E152" s="388" t="s">
        <v>8740</v>
      </c>
      <c r="F152" s="388" t="s">
        <v>9042</v>
      </c>
      <c r="G152" s="388" t="s">
        <v>837</v>
      </c>
      <c r="H152" s="388" t="s">
        <v>8839</v>
      </c>
      <c r="I152" s="391">
        <v>199900</v>
      </c>
      <c r="J152" s="391">
        <v>0</v>
      </c>
      <c r="K152" s="391">
        <v>199900</v>
      </c>
    </row>
    <row r="153" spans="1:11" ht="22.5">
      <c r="A153" s="388">
        <v>151</v>
      </c>
      <c r="B153" s="388" t="s">
        <v>3700</v>
      </c>
      <c r="C153" s="389" t="s">
        <v>8866</v>
      </c>
      <c r="D153" s="390" t="s">
        <v>9043</v>
      </c>
      <c r="E153" s="388" t="s">
        <v>5333</v>
      </c>
      <c r="F153" s="388" t="s">
        <v>9044</v>
      </c>
      <c r="G153" s="388" t="s">
        <v>837</v>
      </c>
      <c r="H153" s="388" t="s">
        <v>8847</v>
      </c>
      <c r="I153" s="391">
        <v>1354575</v>
      </c>
      <c r="J153" s="391">
        <v>270915</v>
      </c>
      <c r="K153" s="391">
        <v>1083660</v>
      </c>
    </row>
    <row r="154" spans="1:11" ht="22.5">
      <c r="A154" s="388">
        <v>152</v>
      </c>
      <c r="B154" s="388" t="s">
        <v>3699</v>
      </c>
      <c r="C154" s="388" t="s">
        <v>3706</v>
      </c>
      <c r="D154" s="390" t="s">
        <v>3718</v>
      </c>
      <c r="E154" s="388" t="s">
        <v>8740</v>
      </c>
      <c r="F154" s="388" t="s">
        <v>9045</v>
      </c>
      <c r="G154" s="388" t="s">
        <v>837</v>
      </c>
      <c r="H154" s="388" t="s">
        <v>8839</v>
      </c>
      <c r="I154" s="391">
        <v>1992000</v>
      </c>
      <c r="J154" s="391">
        <v>0</v>
      </c>
      <c r="K154" s="391">
        <v>1992000</v>
      </c>
    </row>
    <row r="155" spans="1:11" ht="22.5">
      <c r="A155" s="388">
        <v>153</v>
      </c>
      <c r="B155" s="388" t="s">
        <v>3724</v>
      </c>
      <c r="C155" s="388" t="s">
        <v>8960</v>
      </c>
      <c r="D155" s="390" t="s">
        <v>9046</v>
      </c>
      <c r="E155" s="388" t="s">
        <v>5333</v>
      </c>
      <c r="F155" s="388" t="s">
        <v>8924</v>
      </c>
      <c r="G155" s="388" t="s">
        <v>837</v>
      </c>
      <c r="H155" s="388" t="s">
        <v>8839</v>
      </c>
      <c r="I155" s="391">
        <v>310176.7</v>
      </c>
      <c r="J155" s="391">
        <v>0</v>
      </c>
      <c r="K155" s="391">
        <v>310176.7</v>
      </c>
    </row>
    <row r="156" spans="1:11" ht="22.5">
      <c r="A156" s="388">
        <v>154</v>
      </c>
      <c r="B156" s="388" t="s">
        <v>3696</v>
      </c>
      <c r="C156" s="388" t="s">
        <v>9047</v>
      </c>
      <c r="D156" s="390" t="s">
        <v>9048</v>
      </c>
      <c r="E156" s="388" t="s">
        <v>5333</v>
      </c>
      <c r="F156" s="388" t="s">
        <v>9049</v>
      </c>
      <c r="G156" s="388" t="s">
        <v>837</v>
      </c>
      <c r="H156" s="388" t="s">
        <v>8839</v>
      </c>
      <c r="I156" s="391">
        <v>378152.8</v>
      </c>
      <c r="J156" s="391">
        <v>0</v>
      </c>
      <c r="K156" s="391">
        <v>378152.8</v>
      </c>
    </row>
    <row r="157" spans="1:11" ht="22.5">
      <c r="A157" s="388">
        <v>155</v>
      </c>
      <c r="B157" s="388" t="s">
        <v>3699</v>
      </c>
      <c r="C157" s="388" t="s">
        <v>8703</v>
      </c>
      <c r="D157" s="390" t="s">
        <v>9050</v>
      </c>
      <c r="E157" s="388" t="s">
        <v>5333</v>
      </c>
      <c r="F157" s="388" t="s">
        <v>9051</v>
      </c>
      <c r="G157" s="388" t="s">
        <v>706</v>
      </c>
      <c r="H157" s="388" t="s">
        <v>8839</v>
      </c>
      <c r="I157" s="391">
        <v>1358971.2</v>
      </c>
      <c r="J157" s="391">
        <v>0</v>
      </c>
      <c r="K157" s="391">
        <v>1358971.2</v>
      </c>
    </row>
    <row r="158" spans="1:11" ht="22.5">
      <c r="A158" s="388">
        <v>156</v>
      </c>
      <c r="B158" s="388" t="s">
        <v>3699</v>
      </c>
      <c r="C158" s="388" t="s">
        <v>8703</v>
      </c>
      <c r="D158" s="390" t="s">
        <v>9052</v>
      </c>
      <c r="E158" s="388" t="s">
        <v>1890</v>
      </c>
      <c r="F158" s="388" t="s">
        <v>9053</v>
      </c>
      <c r="G158" s="388" t="s">
        <v>706</v>
      </c>
      <c r="H158" s="388" t="s">
        <v>8839</v>
      </c>
      <c r="I158" s="391">
        <v>814817.5</v>
      </c>
      <c r="J158" s="391">
        <v>0</v>
      </c>
      <c r="K158" s="391">
        <v>814817.5</v>
      </c>
    </row>
    <row r="159" spans="1:11" ht="22.5">
      <c r="A159" s="388">
        <v>157</v>
      </c>
      <c r="B159" s="388" t="s">
        <v>3715</v>
      </c>
      <c r="C159" s="389" t="s">
        <v>9054</v>
      </c>
      <c r="D159" s="390" t="s">
        <v>9055</v>
      </c>
      <c r="E159" s="388" t="s">
        <v>5333</v>
      </c>
      <c r="F159" s="388" t="s">
        <v>9056</v>
      </c>
      <c r="G159" s="388" t="s">
        <v>837</v>
      </c>
      <c r="H159" s="388" t="s">
        <v>8847</v>
      </c>
      <c r="I159" s="391">
        <v>445000</v>
      </c>
      <c r="J159" s="391">
        <v>0</v>
      </c>
      <c r="K159" s="391">
        <v>445000</v>
      </c>
    </row>
    <row r="160" spans="1:11" ht="22.5">
      <c r="A160" s="388">
        <v>158</v>
      </c>
      <c r="B160" s="388" t="s">
        <v>3699</v>
      </c>
      <c r="C160" s="388" t="s">
        <v>9000</v>
      </c>
      <c r="D160" s="390" t="s">
        <v>9057</v>
      </c>
      <c r="E160" s="388" t="s">
        <v>5333</v>
      </c>
      <c r="F160" s="388" t="s">
        <v>9058</v>
      </c>
      <c r="G160" s="388" t="s">
        <v>837</v>
      </c>
      <c r="H160" s="388" t="s">
        <v>8839</v>
      </c>
      <c r="I160" s="391">
        <v>236000</v>
      </c>
      <c r="J160" s="391">
        <v>0</v>
      </c>
      <c r="K160" s="391">
        <v>236000</v>
      </c>
    </row>
    <row r="161" spans="1:11" ht="22.5">
      <c r="A161" s="388">
        <v>159</v>
      </c>
      <c r="B161" s="388" t="s">
        <v>3699</v>
      </c>
      <c r="C161" s="388" t="s">
        <v>9059</v>
      </c>
      <c r="D161" s="390" t="s">
        <v>9060</v>
      </c>
      <c r="E161" s="388" t="s">
        <v>1890</v>
      </c>
      <c r="F161" s="388" t="s">
        <v>9061</v>
      </c>
      <c r="G161" s="388" t="s">
        <v>837</v>
      </c>
      <c r="H161" s="388" t="s">
        <v>8839</v>
      </c>
      <c r="I161" s="391">
        <v>1000000</v>
      </c>
      <c r="J161" s="391">
        <v>0</v>
      </c>
      <c r="K161" s="391">
        <v>1000000</v>
      </c>
    </row>
    <row r="162" spans="1:11" ht="22.5">
      <c r="A162" s="388">
        <v>160</v>
      </c>
      <c r="B162" s="388" t="s">
        <v>3696</v>
      </c>
      <c r="C162" s="388" t="s">
        <v>3701</v>
      </c>
      <c r="D162" s="390" t="s">
        <v>9062</v>
      </c>
      <c r="E162" s="388" t="s">
        <v>8728</v>
      </c>
      <c r="F162" s="388" t="s">
        <v>9063</v>
      </c>
      <c r="G162" s="388" t="s">
        <v>706</v>
      </c>
      <c r="H162" s="388" t="s">
        <v>8847</v>
      </c>
      <c r="I162" s="391">
        <v>1370400</v>
      </c>
      <c r="J162" s="391">
        <v>0</v>
      </c>
      <c r="K162" s="391">
        <v>1370400</v>
      </c>
    </row>
    <row r="163" spans="1:11" ht="22.5">
      <c r="A163" s="388">
        <v>161</v>
      </c>
      <c r="B163" s="388" t="s">
        <v>3724</v>
      </c>
      <c r="C163" s="389" t="s">
        <v>9064</v>
      </c>
      <c r="D163" s="390" t="s">
        <v>9065</v>
      </c>
      <c r="E163" s="388" t="s">
        <v>8740</v>
      </c>
      <c r="F163" s="388" t="s">
        <v>9066</v>
      </c>
      <c r="G163" s="388" t="s">
        <v>706</v>
      </c>
      <c r="H163" s="388" t="s">
        <v>8839</v>
      </c>
      <c r="I163" s="391">
        <v>1000000</v>
      </c>
      <c r="J163" s="391">
        <v>0</v>
      </c>
      <c r="K163" s="391">
        <v>1000000</v>
      </c>
    </row>
    <row r="164" spans="1:11" ht="22.5">
      <c r="A164" s="388">
        <v>162</v>
      </c>
      <c r="B164" s="388" t="s">
        <v>3700</v>
      </c>
      <c r="C164" s="389" t="s">
        <v>8801</v>
      </c>
      <c r="D164" s="390" t="s">
        <v>9067</v>
      </c>
      <c r="E164" s="388" t="s">
        <v>8740</v>
      </c>
      <c r="F164" s="388" t="s">
        <v>9068</v>
      </c>
      <c r="G164" s="388" t="s">
        <v>837</v>
      </c>
      <c r="H164" s="388" t="s">
        <v>8839</v>
      </c>
      <c r="I164" s="391">
        <v>190000</v>
      </c>
      <c r="J164" s="391">
        <v>0</v>
      </c>
      <c r="K164" s="391">
        <v>190000</v>
      </c>
    </row>
    <row r="165" spans="1:11" ht="22.5">
      <c r="A165" s="388">
        <v>163</v>
      </c>
      <c r="B165" s="388" t="s">
        <v>3699</v>
      </c>
      <c r="C165" s="388" t="s">
        <v>3706</v>
      </c>
      <c r="D165" s="390" t="s">
        <v>9069</v>
      </c>
      <c r="E165" s="388" t="s">
        <v>8740</v>
      </c>
      <c r="F165" s="388" t="s">
        <v>9070</v>
      </c>
      <c r="G165" s="388" t="s">
        <v>837</v>
      </c>
      <c r="H165" s="388" t="s">
        <v>8839</v>
      </c>
      <c r="I165" s="391">
        <v>2406388.7999999998</v>
      </c>
      <c r="J165" s="391">
        <v>0</v>
      </c>
      <c r="K165" s="391">
        <v>2406388.7999999998</v>
      </c>
    </row>
    <row r="166" spans="1:11" ht="22.5">
      <c r="A166" s="388">
        <v>164</v>
      </c>
      <c r="B166" s="388" t="s">
        <v>3699</v>
      </c>
      <c r="C166" s="388" t="s">
        <v>9000</v>
      </c>
      <c r="D166" s="390" t="s">
        <v>9071</v>
      </c>
      <c r="E166" s="388" t="s">
        <v>1890</v>
      </c>
      <c r="F166" s="388" t="s">
        <v>9072</v>
      </c>
      <c r="G166" s="388" t="s">
        <v>837</v>
      </c>
      <c r="H166" s="388" t="s">
        <v>8839</v>
      </c>
      <c r="I166" s="391">
        <v>287500</v>
      </c>
      <c r="J166" s="391">
        <v>0</v>
      </c>
      <c r="K166" s="391">
        <v>287500</v>
      </c>
    </row>
    <row r="167" spans="1:11" ht="22.5">
      <c r="A167" s="388">
        <v>165</v>
      </c>
      <c r="B167" s="388" t="s">
        <v>3696</v>
      </c>
      <c r="C167" s="388" t="s">
        <v>9073</v>
      </c>
      <c r="D167" s="390" t="s">
        <v>3722</v>
      </c>
      <c r="E167" s="388" t="s">
        <v>1890</v>
      </c>
      <c r="F167" s="388" t="s">
        <v>9074</v>
      </c>
      <c r="G167" s="388" t="s">
        <v>706</v>
      </c>
      <c r="H167" s="388" t="s">
        <v>8839</v>
      </c>
      <c r="I167" s="391">
        <v>2270000</v>
      </c>
      <c r="J167" s="391">
        <v>0</v>
      </c>
      <c r="K167" s="391">
        <v>2270000</v>
      </c>
    </row>
    <row r="168" spans="1:11" ht="22.5">
      <c r="A168" s="388">
        <v>166</v>
      </c>
      <c r="B168" s="388" t="s">
        <v>3724</v>
      </c>
      <c r="C168" s="388" t="s">
        <v>8960</v>
      </c>
      <c r="D168" s="390" t="s">
        <v>9075</v>
      </c>
      <c r="E168" s="388" t="s">
        <v>8737</v>
      </c>
      <c r="F168" s="388" t="s">
        <v>9076</v>
      </c>
      <c r="G168" s="388" t="s">
        <v>837</v>
      </c>
      <c r="H168" s="388" t="s">
        <v>8839</v>
      </c>
      <c r="I168" s="391">
        <v>1415995.19</v>
      </c>
      <c r="J168" s="391">
        <v>0</v>
      </c>
      <c r="K168" s="391">
        <v>1415995.19</v>
      </c>
    </row>
    <row r="169" spans="1:11" ht="22.5">
      <c r="A169" s="388">
        <v>167</v>
      </c>
      <c r="B169" s="388" t="s">
        <v>3700</v>
      </c>
      <c r="C169" s="388" t="s">
        <v>8711</v>
      </c>
      <c r="D169" s="390" t="s">
        <v>9077</v>
      </c>
      <c r="E169" s="388" t="s">
        <v>8728</v>
      </c>
      <c r="F169" s="388" t="s">
        <v>8714</v>
      </c>
      <c r="G169" s="388" t="s">
        <v>837</v>
      </c>
      <c r="H169" s="388" t="s">
        <v>8839</v>
      </c>
      <c r="I169" s="391">
        <v>649312.05000000005</v>
      </c>
      <c r="J169" s="391">
        <v>0</v>
      </c>
      <c r="K169" s="391">
        <v>649312.05000000005</v>
      </c>
    </row>
    <row r="170" spans="1:11" ht="22.5">
      <c r="A170" s="388">
        <v>168</v>
      </c>
      <c r="B170" s="388" t="s">
        <v>3715</v>
      </c>
      <c r="C170" s="389" t="s">
        <v>9005</v>
      </c>
      <c r="D170" s="390" t="s">
        <v>3725</v>
      </c>
      <c r="E170" s="388" t="s">
        <v>9078</v>
      </c>
      <c r="F170" s="388" t="s">
        <v>9079</v>
      </c>
      <c r="G170" s="388" t="s">
        <v>837</v>
      </c>
      <c r="H170" s="388" t="s">
        <v>8839</v>
      </c>
      <c r="I170" s="391">
        <v>1600000</v>
      </c>
      <c r="J170" s="391">
        <v>0</v>
      </c>
      <c r="K170" s="391">
        <v>1600000</v>
      </c>
    </row>
    <row r="171" spans="1:11" ht="22.5">
      <c r="A171" s="388">
        <v>169</v>
      </c>
      <c r="B171" s="388" t="s">
        <v>3699</v>
      </c>
      <c r="C171" s="388" t="s">
        <v>9080</v>
      </c>
      <c r="D171" s="390" t="s">
        <v>9081</v>
      </c>
      <c r="E171" s="388" t="s">
        <v>1890</v>
      </c>
      <c r="F171" s="388" t="s">
        <v>9082</v>
      </c>
      <c r="G171" s="388" t="s">
        <v>837</v>
      </c>
      <c r="H171" s="388" t="s">
        <v>8847</v>
      </c>
      <c r="I171" s="391">
        <v>625000</v>
      </c>
      <c r="J171" s="391">
        <v>0</v>
      </c>
      <c r="K171" s="391">
        <v>625000</v>
      </c>
    </row>
    <row r="172" spans="1:11" ht="22.5">
      <c r="A172" s="388">
        <v>170</v>
      </c>
      <c r="B172" s="388" t="s">
        <v>3724</v>
      </c>
      <c r="C172" s="389" t="s">
        <v>9064</v>
      </c>
      <c r="D172" s="390" t="s">
        <v>9083</v>
      </c>
      <c r="E172" s="388" t="s">
        <v>8740</v>
      </c>
      <c r="F172" s="388" t="s">
        <v>9084</v>
      </c>
      <c r="G172" s="388" t="s">
        <v>5830</v>
      </c>
      <c r="H172" s="388" t="s">
        <v>8839</v>
      </c>
      <c r="I172" s="391">
        <v>406325</v>
      </c>
      <c r="J172" s="391">
        <v>0</v>
      </c>
      <c r="K172" s="391">
        <v>406325</v>
      </c>
    </row>
    <row r="173" spans="1:11" ht="22.5">
      <c r="A173" s="388">
        <v>171</v>
      </c>
      <c r="B173" s="388" t="s">
        <v>3724</v>
      </c>
      <c r="C173" s="389" t="s">
        <v>9064</v>
      </c>
      <c r="D173" s="390" t="s">
        <v>9085</v>
      </c>
      <c r="E173" s="388" t="s">
        <v>8740</v>
      </c>
      <c r="F173" s="388" t="s">
        <v>9086</v>
      </c>
      <c r="G173" s="388" t="s">
        <v>5830</v>
      </c>
      <c r="H173" s="388" t="s">
        <v>8839</v>
      </c>
      <c r="I173" s="391">
        <v>225000</v>
      </c>
      <c r="J173" s="391">
        <v>0</v>
      </c>
      <c r="K173" s="391">
        <v>225000</v>
      </c>
    </row>
    <row r="174" spans="1:11" ht="22.5">
      <c r="A174" s="388">
        <v>172</v>
      </c>
      <c r="B174" s="388" t="s">
        <v>3724</v>
      </c>
      <c r="C174" s="389" t="s">
        <v>9064</v>
      </c>
      <c r="D174" s="390" t="s">
        <v>9087</v>
      </c>
      <c r="E174" s="388" t="s">
        <v>8740</v>
      </c>
      <c r="F174" s="388" t="s">
        <v>9088</v>
      </c>
      <c r="G174" s="388" t="s">
        <v>5830</v>
      </c>
      <c r="H174" s="388" t="s">
        <v>8839</v>
      </c>
      <c r="I174" s="391">
        <v>673875</v>
      </c>
      <c r="J174" s="391">
        <v>0</v>
      </c>
      <c r="K174" s="391">
        <v>673875</v>
      </c>
    </row>
    <row r="175" spans="1:11" ht="33.75">
      <c r="A175" s="388">
        <v>173</v>
      </c>
      <c r="B175" s="388" t="s">
        <v>3715</v>
      </c>
      <c r="C175" s="389" t="s">
        <v>9089</v>
      </c>
      <c r="D175" s="390" t="s">
        <v>9090</v>
      </c>
      <c r="E175" s="388" t="s">
        <v>8728</v>
      </c>
      <c r="F175" s="388" t="s">
        <v>9091</v>
      </c>
      <c r="G175" s="388" t="s">
        <v>837</v>
      </c>
      <c r="H175" s="388" t="s">
        <v>8847</v>
      </c>
      <c r="I175" s="391">
        <v>1390078.9</v>
      </c>
      <c r="J175" s="391">
        <v>0</v>
      </c>
      <c r="K175" s="391">
        <v>1390078.9</v>
      </c>
    </row>
    <row r="176" spans="1:11" ht="22.5">
      <c r="A176" s="388">
        <v>174</v>
      </c>
      <c r="B176" s="388" t="s">
        <v>3715</v>
      </c>
      <c r="C176" s="389" t="s">
        <v>9092</v>
      </c>
      <c r="D176" s="390" t="s">
        <v>9093</v>
      </c>
      <c r="E176" s="388" t="s">
        <v>8701</v>
      </c>
      <c r="F176" s="388" t="s">
        <v>9094</v>
      </c>
      <c r="G176" s="388" t="s">
        <v>837</v>
      </c>
      <c r="H176" s="388" t="s">
        <v>8839</v>
      </c>
      <c r="I176" s="391">
        <v>1080000</v>
      </c>
      <c r="J176" s="391">
        <v>0</v>
      </c>
      <c r="K176" s="391">
        <v>1080000</v>
      </c>
    </row>
    <row r="177" spans="1:11" ht="22.5">
      <c r="A177" s="388">
        <v>175</v>
      </c>
      <c r="B177" s="388" t="s">
        <v>3724</v>
      </c>
      <c r="C177" s="389" t="s">
        <v>9064</v>
      </c>
      <c r="D177" s="390" t="s">
        <v>9065</v>
      </c>
      <c r="E177" s="388" t="s">
        <v>8740</v>
      </c>
      <c r="F177" s="388" t="s">
        <v>9095</v>
      </c>
      <c r="G177" s="388" t="s">
        <v>5830</v>
      </c>
      <c r="H177" s="388" t="s">
        <v>8839</v>
      </c>
      <c r="I177" s="391">
        <v>210000</v>
      </c>
      <c r="J177" s="391">
        <v>0</v>
      </c>
      <c r="K177" s="391">
        <v>210000</v>
      </c>
    </row>
    <row r="178" spans="1:11" ht="22.5">
      <c r="A178" s="388">
        <v>176</v>
      </c>
      <c r="B178" s="388" t="s">
        <v>3699</v>
      </c>
      <c r="C178" s="388" t="s">
        <v>9096</v>
      </c>
      <c r="D178" s="390" t="s">
        <v>9097</v>
      </c>
      <c r="E178" s="388" t="s">
        <v>5333</v>
      </c>
      <c r="F178" s="388" t="s">
        <v>9098</v>
      </c>
      <c r="G178" s="388" t="s">
        <v>837</v>
      </c>
      <c r="H178" s="388" t="s">
        <v>8839</v>
      </c>
      <c r="I178" s="391">
        <v>925000</v>
      </c>
      <c r="J178" s="391">
        <v>0</v>
      </c>
      <c r="K178" s="391">
        <v>925000</v>
      </c>
    </row>
    <row r="179" spans="1:11" ht="22.5">
      <c r="A179" s="388">
        <v>177</v>
      </c>
      <c r="B179" s="388" t="s">
        <v>3724</v>
      </c>
      <c r="C179" s="389" t="s">
        <v>9064</v>
      </c>
      <c r="D179" s="390"/>
      <c r="E179" s="388" t="s">
        <v>8740</v>
      </c>
      <c r="F179" s="388" t="s">
        <v>9099</v>
      </c>
      <c r="G179" s="388" t="s">
        <v>5830</v>
      </c>
      <c r="H179" s="388" t="s">
        <v>8839</v>
      </c>
      <c r="I179" s="391">
        <v>443766</v>
      </c>
      <c r="J179" s="391">
        <v>0</v>
      </c>
      <c r="K179" s="391">
        <v>443766</v>
      </c>
    </row>
    <row r="180" spans="1:11" ht="22.5">
      <c r="A180" s="388">
        <v>178</v>
      </c>
      <c r="B180" s="388" t="s">
        <v>3724</v>
      </c>
      <c r="C180" s="389" t="s">
        <v>9064</v>
      </c>
      <c r="D180" s="390"/>
      <c r="E180" s="388" t="s">
        <v>8740</v>
      </c>
      <c r="F180" s="388" t="s">
        <v>9100</v>
      </c>
      <c r="G180" s="388" t="s">
        <v>5830</v>
      </c>
      <c r="H180" s="388" t="s">
        <v>8839</v>
      </c>
      <c r="I180" s="391">
        <v>200000</v>
      </c>
      <c r="J180" s="391">
        <v>0</v>
      </c>
      <c r="K180" s="391">
        <v>200000</v>
      </c>
    </row>
    <row r="181" spans="1:11" ht="22.5">
      <c r="A181" s="388">
        <v>179</v>
      </c>
      <c r="B181" s="388" t="s">
        <v>3700</v>
      </c>
      <c r="C181" s="388" t="s">
        <v>9101</v>
      </c>
      <c r="D181" s="390" t="s">
        <v>9102</v>
      </c>
      <c r="E181" s="388" t="s">
        <v>1890</v>
      </c>
      <c r="F181" s="388" t="s">
        <v>9103</v>
      </c>
      <c r="G181" s="388" t="s">
        <v>837</v>
      </c>
      <c r="H181" s="388" t="s">
        <v>8839</v>
      </c>
      <c r="I181" s="391">
        <v>696360</v>
      </c>
      <c r="J181" s="391">
        <v>0</v>
      </c>
      <c r="K181" s="391">
        <v>696360</v>
      </c>
    </row>
    <row r="182" spans="1:11" ht="22.5">
      <c r="A182" s="388">
        <v>180</v>
      </c>
      <c r="B182" s="388" t="s">
        <v>3724</v>
      </c>
      <c r="C182" s="388" t="s">
        <v>8960</v>
      </c>
      <c r="D182" s="390" t="s">
        <v>3731</v>
      </c>
      <c r="E182" s="388" t="s">
        <v>1890</v>
      </c>
      <c r="F182" s="388" t="s">
        <v>9104</v>
      </c>
      <c r="G182" s="388" t="s">
        <v>8800</v>
      </c>
      <c r="H182" s="388" t="s">
        <v>8839</v>
      </c>
      <c r="I182" s="391">
        <v>377179.8</v>
      </c>
      <c r="J182" s="391">
        <v>0</v>
      </c>
      <c r="K182" s="391">
        <v>377179.8</v>
      </c>
    </row>
    <row r="183" spans="1:11" ht="22.5">
      <c r="A183" s="388">
        <v>181</v>
      </c>
      <c r="B183" s="388" t="s">
        <v>3700</v>
      </c>
      <c r="C183" s="388" t="s">
        <v>9105</v>
      </c>
      <c r="D183" s="390" t="s">
        <v>9106</v>
      </c>
      <c r="E183" s="388" t="s">
        <v>1890</v>
      </c>
      <c r="F183" s="388" t="s">
        <v>9107</v>
      </c>
      <c r="G183" s="388" t="s">
        <v>837</v>
      </c>
      <c r="H183" s="388" t="s">
        <v>8839</v>
      </c>
      <c r="I183" s="391">
        <v>1990000</v>
      </c>
      <c r="J183" s="391">
        <v>0</v>
      </c>
      <c r="K183" s="391">
        <v>1990000</v>
      </c>
    </row>
    <row r="184" spans="1:11" ht="22.5">
      <c r="A184" s="388">
        <v>182</v>
      </c>
      <c r="B184" s="388" t="s">
        <v>3724</v>
      </c>
      <c r="C184" s="388" t="s">
        <v>8960</v>
      </c>
      <c r="D184" s="390" t="s">
        <v>9108</v>
      </c>
      <c r="E184" s="388" t="s">
        <v>8728</v>
      </c>
      <c r="F184" s="388" t="s">
        <v>9109</v>
      </c>
      <c r="G184" s="388" t="s">
        <v>837</v>
      </c>
      <c r="H184" s="388" t="s">
        <v>8839</v>
      </c>
      <c r="I184" s="391">
        <v>875726.98</v>
      </c>
      <c r="J184" s="391">
        <v>0</v>
      </c>
      <c r="K184" s="391">
        <v>875726.98</v>
      </c>
    </row>
    <row r="185" spans="1:11" ht="22.5">
      <c r="A185" s="388">
        <v>183</v>
      </c>
      <c r="B185" s="388" t="s">
        <v>3700</v>
      </c>
      <c r="C185" s="388" t="s">
        <v>8758</v>
      </c>
      <c r="D185" s="390" t="s">
        <v>9110</v>
      </c>
      <c r="E185" s="388" t="s">
        <v>1890</v>
      </c>
      <c r="F185" s="388" t="s">
        <v>9111</v>
      </c>
      <c r="G185" s="388" t="s">
        <v>837</v>
      </c>
      <c r="H185" s="388" t="s">
        <v>8839</v>
      </c>
      <c r="I185" s="391">
        <v>533106.57999999996</v>
      </c>
      <c r="J185" s="391">
        <v>0</v>
      </c>
      <c r="K185" s="391">
        <v>533106.57999999996</v>
      </c>
    </row>
    <row r="186" spans="1:11" ht="22.5">
      <c r="A186" s="388">
        <v>184</v>
      </c>
      <c r="B186" s="388" t="s">
        <v>3715</v>
      </c>
      <c r="C186" s="389" t="s">
        <v>8872</v>
      </c>
      <c r="D186" s="390" t="s">
        <v>9112</v>
      </c>
      <c r="E186" s="388" t="s">
        <v>1890</v>
      </c>
      <c r="F186" s="388" t="s">
        <v>8874</v>
      </c>
      <c r="G186" s="388" t="s">
        <v>837</v>
      </c>
      <c r="H186" s="388" t="s">
        <v>8847</v>
      </c>
      <c r="I186" s="391">
        <v>998082</v>
      </c>
      <c r="J186" s="391">
        <v>0</v>
      </c>
      <c r="K186" s="391">
        <v>998082</v>
      </c>
    </row>
    <row r="187" spans="1:11" ht="22.5">
      <c r="A187" s="388">
        <v>185</v>
      </c>
      <c r="B187" s="388" t="s">
        <v>3715</v>
      </c>
      <c r="C187" s="388" t="s">
        <v>8742</v>
      </c>
      <c r="D187" s="390" t="s">
        <v>9113</v>
      </c>
      <c r="E187" s="388" t="s">
        <v>8728</v>
      </c>
      <c r="F187" s="388" t="s">
        <v>9114</v>
      </c>
      <c r="G187" s="388" t="s">
        <v>837</v>
      </c>
      <c r="H187" s="388" t="s">
        <v>8839</v>
      </c>
      <c r="I187" s="391">
        <v>668260.56000000006</v>
      </c>
      <c r="J187" s="391">
        <v>0</v>
      </c>
      <c r="K187" s="391">
        <v>668260.56000000006</v>
      </c>
    </row>
    <row r="188" spans="1:11" ht="22.5">
      <c r="A188" s="388">
        <v>186</v>
      </c>
      <c r="B188" s="388" t="s">
        <v>3699</v>
      </c>
      <c r="C188" s="389" t="s">
        <v>9115</v>
      </c>
      <c r="D188" s="390" t="s">
        <v>9116</v>
      </c>
      <c r="E188" s="388" t="s">
        <v>5333</v>
      </c>
      <c r="F188" s="388" t="s">
        <v>9117</v>
      </c>
      <c r="G188" s="388" t="s">
        <v>5830</v>
      </c>
      <c r="H188" s="388" t="s">
        <v>8839</v>
      </c>
      <c r="I188" s="391">
        <v>135000</v>
      </c>
      <c r="J188" s="391">
        <v>0</v>
      </c>
      <c r="K188" s="391">
        <v>135000</v>
      </c>
    </row>
    <row r="189" spans="1:11" ht="22.5">
      <c r="A189" s="388">
        <v>187</v>
      </c>
      <c r="B189" s="388" t="s">
        <v>3699</v>
      </c>
      <c r="C189" s="388" t="s">
        <v>9118</v>
      </c>
      <c r="D189" s="390" t="s">
        <v>9119</v>
      </c>
      <c r="E189" s="388" t="s">
        <v>1890</v>
      </c>
      <c r="F189" s="388" t="s">
        <v>9120</v>
      </c>
      <c r="G189" s="388" t="s">
        <v>837</v>
      </c>
      <c r="H189" s="388" t="s">
        <v>8847</v>
      </c>
      <c r="I189" s="391">
        <v>450000</v>
      </c>
      <c r="J189" s="391">
        <v>45000</v>
      </c>
      <c r="K189" s="391">
        <v>405000</v>
      </c>
    </row>
    <row r="190" spans="1:11" ht="22.5">
      <c r="A190" s="388">
        <v>188</v>
      </c>
      <c r="B190" s="388" t="s">
        <v>3699</v>
      </c>
      <c r="C190" s="388" t="s">
        <v>3706</v>
      </c>
      <c r="D190" s="390" t="s">
        <v>9121</v>
      </c>
      <c r="E190" s="388" t="s">
        <v>8740</v>
      </c>
      <c r="F190" s="388" t="s">
        <v>9122</v>
      </c>
      <c r="G190" s="388" t="s">
        <v>837</v>
      </c>
      <c r="H190" s="388" t="s">
        <v>8839</v>
      </c>
      <c r="I190" s="391">
        <v>1753180</v>
      </c>
      <c r="J190" s="391">
        <v>0</v>
      </c>
      <c r="K190" s="391">
        <v>1753180</v>
      </c>
    </row>
    <row r="191" spans="1:11" ht="22.5">
      <c r="A191" s="388">
        <v>189</v>
      </c>
      <c r="B191" s="388" t="s">
        <v>3696</v>
      </c>
      <c r="C191" s="389" t="s">
        <v>8953</v>
      </c>
      <c r="D191" s="390" t="s">
        <v>9123</v>
      </c>
      <c r="E191" s="388" t="s">
        <v>8737</v>
      </c>
      <c r="F191" s="388" t="s">
        <v>8955</v>
      </c>
      <c r="G191" s="388" t="s">
        <v>5830</v>
      </c>
      <c r="H191" s="388" t="s">
        <v>8839</v>
      </c>
      <c r="I191" s="391">
        <v>160000</v>
      </c>
      <c r="J191" s="391">
        <v>32000</v>
      </c>
      <c r="K191" s="391">
        <v>128000</v>
      </c>
    </row>
    <row r="192" spans="1:11">
      <c r="J192" s="291" t="s">
        <v>658</v>
      </c>
      <c r="K192" s="400">
        <f>SUM(K3:K191)</f>
        <v>356632624.21999997</v>
      </c>
    </row>
  </sheetData>
  <mergeCells count="1">
    <mergeCell ref="A1:K1"/>
  </mergeCells>
  <pageMargins left="0.7" right="0.7" top="0.75" bottom="0.75" header="0.3" footer="0.3"/>
  <pageSetup paperSize="9" scale="6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workbookViewId="0">
      <selection activeCell="D33" sqref="D33"/>
    </sheetView>
  </sheetViews>
  <sheetFormatPr defaultRowHeight="15"/>
  <cols>
    <col min="3" max="3" width="15.7109375" customWidth="1"/>
    <col min="4" max="4" width="23.85546875" customWidth="1"/>
    <col min="5" max="5" width="17.42578125" customWidth="1"/>
    <col min="6" max="6" width="46" customWidth="1"/>
    <col min="7" max="7" width="31.28515625" customWidth="1"/>
    <col min="8" max="8" width="25.85546875" customWidth="1"/>
    <col min="9" max="9" width="18.28515625" customWidth="1"/>
    <col min="10" max="10" width="16.7109375" customWidth="1"/>
  </cols>
  <sheetData>
    <row r="1" spans="1:10" s="148" customFormat="1" ht="21">
      <c r="A1" s="442" t="s">
        <v>8122</v>
      </c>
      <c r="B1" s="442"/>
      <c r="C1" s="442"/>
      <c r="D1" s="442"/>
      <c r="E1" s="442"/>
      <c r="F1" s="442"/>
      <c r="G1" s="442"/>
      <c r="H1" s="442"/>
      <c r="I1" s="442"/>
      <c r="J1" s="442"/>
    </row>
    <row r="2" spans="1:10" ht="45.75" thickBot="1">
      <c r="A2" s="50" t="s">
        <v>3734</v>
      </c>
      <c r="B2" s="51" t="s">
        <v>692</v>
      </c>
      <c r="C2" s="51" t="s">
        <v>693</v>
      </c>
      <c r="D2" s="51" t="s">
        <v>129</v>
      </c>
      <c r="E2" s="52" t="s">
        <v>3735</v>
      </c>
      <c r="F2" s="51" t="s">
        <v>131</v>
      </c>
      <c r="G2" s="51" t="s">
        <v>694</v>
      </c>
      <c r="H2" s="52" t="s">
        <v>695</v>
      </c>
      <c r="I2" s="52" t="s">
        <v>3736</v>
      </c>
      <c r="J2" s="53" t="s">
        <v>697</v>
      </c>
    </row>
    <row r="3" spans="1:10" ht="51.75" thickTop="1">
      <c r="A3" s="54">
        <v>1</v>
      </c>
      <c r="B3" s="55">
        <v>2019</v>
      </c>
      <c r="C3" s="56" t="s">
        <v>3737</v>
      </c>
      <c r="D3" s="57" t="s">
        <v>3738</v>
      </c>
      <c r="E3" s="58" t="s">
        <v>3739</v>
      </c>
      <c r="F3" s="59" t="s">
        <v>3740</v>
      </c>
      <c r="G3" s="59" t="s">
        <v>3741</v>
      </c>
      <c r="H3" s="60" t="s">
        <v>3742</v>
      </c>
      <c r="I3" s="61">
        <v>960000</v>
      </c>
      <c r="J3" s="62"/>
    </row>
    <row r="4" spans="1:10" ht="51">
      <c r="A4" s="63">
        <v>2</v>
      </c>
      <c r="B4" s="64">
        <v>2019</v>
      </c>
      <c r="C4" s="65" t="s">
        <v>3743</v>
      </c>
      <c r="D4" s="66" t="s">
        <v>3744</v>
      </c>
      <c r="E4" s="67" t="s">
        <v>3745</v>
      </c>
      <c r="F4" s="68" t="s">
        <v>3746</v>
      </c>
      <c r="G4" s="68" t="s">
        <v>3747</v>
      </c>
      <c r="H4" s="69" t="s">
        <v>3742</v>
      </c>
      <c r="I4" s="70">
        <v>3870000</v>
      </c>
      <c r="J4" s="71"/>
    </row>
    <row r="5" spans="1:10" ht="30">
      <c r="A5" s="54">
        <v>3</v>
      </c>
      <c r="B5" s="72">
        <v>2019</v>
      </c>
      <c r="C5" s="65" t="s">
        <v>3743</v>
      </c>
      <c r="D5" s="68" t="s">
        <v>3748</v>
      </c>
      <c r="E5" s="67" t="s">
        <v>3749</v>
      </c>
      <c r="F5" s="68" t="s">
        <v>3750</v>
      </c>
      <c r="G5" s="68" t="s">
        <v>3751</v>
      </c>
      <c r="H5" s="69" t="s">
        <v>3742</v>
      </c>
      <c r="I5" s="70">
        <v>3438000</v>
      </c>
      <c r="J5" s="71"/>
    </row>
    <row r="6" spans="1:10" ht="38.25">
      <c r="A6" s="63">
        <v>4</v>
      </c>
      <c r="B6" s="64">
        <v>2019</v>
      </c>
      <c r="C6" s="65" t="s">
        <v>3737</v>
      </c>
      <c r="D6" s="68" t="s">
        <v>3752</v>
      </c>
      <c r="E6" s="67" t="s">
        <v>3753</v>
      </c>
      <c r="F6" s="68" t="s">
        <v>3754</v>
      </c>
      <c r="G6" s="68" t="s">
        <v>3755</v>
      </c>
      <c r="H6" s="69" t="s">
        <v>3742</v>
      </c>
      <c r="I6" s="70">
        <v>450000</v>
      </c>
      <c r="J6" s="71"/>
    </row>
    <row r="7" spans="1:10" ht="30">
      <c r="A7" s="54">
        <v>5</v>
      </c>
      <c r="B7" s="64">
        <v>2019</v>
      </c>
      <c r="C7" s="65" t="s">
        <v>3743</v>
      </c>
      <c r="D7" s="68" t="s">
        <v>3756</v>
      </c>
      <c r="E7" s="67" t="s">
        <v>3757</v>
      </c>
      <c r="F7" s="68" t="s">
        <v>3758</v>
      </c>
      <c r="G7" s="68" t="s">
        <v>3759</v>
      </c>
      <c r="H7" s="69" t="s">
        <v>3742</v>
      </c>
      <c r="I7" s="70">
        <v>3401739.6</v>
      </c>
      <c r="J7" s="71"/>
    </row>
    <row r="8" spans="1:10" ht="51">
      <c r="A8" s="63">
        <v>6</v>
      </c>
      <c r="B8" s="64">
        <v>2019</v>
      </c>
      <c r="C8" s="65" t="s">
        <v>3743</v>
      </c>
      <c r="D8" s="68" t="s">
        <v>3760</v>
      </c>
      <c r="E8" s="67" t="s">
        <v>3761</v>
      </c>
      <c r="F8" s="68" t="s">
        <v>3762</v>
      </c>
      <c r="G8" s="68" t="s">
        <v>3763</v>
      </c>
      <c r="H8" s="69" t="s">
        <v>3742</v>
      </c>
      <c r="I8" s="70">
        <v>800000</v>
      </c>
      <c r="J8" s="71"/>
    </row>
    <row r="9" spans="1:10" ht="30">
      <c r="A9" s="54">
        <v>7</v>
      </c>
      <c r="B9" s="64">
        <v>2019</v>
      </c>
      <c r="C9" s="65" t="s">
        <v>3737</v>
      </c>
      <c r="D9" s="68" t="s">
        <v>3764</v>
      </c>
      <c r="E9" s="67" t="s">
        <v>3765</v>
      </c>
      <c r="F9" s="68" t="s">
        <v>3766</v>
      </c>
      <c r="G9" s="68" t="s">
        <v>3767</v>
      </c>
      <c r="H9" s="69" t="s">
        <v>3742</v>
      </c>
      <c r="I9" s="70">
        <v>1770000</v>
      </c>
      <c r="J9" s="71"/>
    </row>
    <row r="10" spans="1:10" ht="38.25">
      <c r="A10" s="63">
        <v>8</v>
      </c>
      <c r="B10" s="64">
        <v>2019</v>
      </c>
      <c r="C10" s="65" t="s">
        <v>3737</v>
      </c>
      <c r="D10" s="66" t="s">
        <v>3752</v>
      </c>
      <c r="E10" s="67" t="s">
        <v>3768</v>
      </c>
      <c r="F10" s="68" t="s">
        <v>3769</v>
      </c>
      <c r="G10" s="68" t="s">
        <v>3755</v>
      </c>
      <c r="H10" s="69" t="s">
        <v>3742</v>
      </c>
      <c r="I10" s="70">
        <v>375000</v>
      </c>
      <c r="J10" s="71"/>
    </row>
    <row r="11" spans="1:10" ht="102">
      <c r="A11" s="54">
        <v>9</v>
      </c>
      <c r="B11" s="64">
        <v>2019</v>
      </c>
      <c r="C11" s="65" t="s">
        <v>3743</v>
      </c>
      <c r="D11" s="68" t="s">
        <v>3770</v>
      </c>
      <c r="E11" s="67" t="s">
        <v>3771</v>
      </c>
      <c r="F11" s="68" t="s">
        <v>3772</v>
      </c>
      <c r="G11" s="68" t="s">
        <v>3773</v>
      </c>
      <c r="H11" s="69" t="s">
        <v>3742</v>
      </c>
      <c r="I11" s="70">
        <v>3003000</v>
      </c>
      <c r="J11" s="71"/>
    </row>
    <row r="12" spans="1:10" ht="51">
      <c r="A12" s="63">
        <v>10</v>
      </c>
      <c r="B12" s="64">
        <v>2019</v>
      </c>
      <c r="C12" s="65" t="s">
        <v>3737</v>
      </c>
      <c r="D12" s="68" t="s">
        <v>3774</v>
      </c>
      <c r="E12" s="67" t="s">
        <v>3775</v>
      </c>
      <c r="F12" s="68" t="s">
        <v>3776</v>
      </c>
      <c r="G12" s="68" t="s">
        <v>3777</v>
      </c>
      <c r="H12" s="69" t="s">
        <v>3742</v>
      </c>
      <c r="I12" s="70">
        <v>2100000</v>
      </c>
      <c r="J12" s="71"/>
    </row>
    <row r="13" spans="1:10" ht="51">
      <c r="A13" s="54">
        <v>11</v>
      </c>
      <c r="B13" s="64">
        <v>2019</v>
      </c>
      <c r="C13" s="65" t="s">
        <v>3737</v>
      </c>
      <c r="D13" s="66" t="s">
        <v>3756</v>
      </c>
      <c r="E13" s="67" t="s">
        <v>3778</v>
      </c>
      <c r="F13" s="68" t="s">
        <v>3779</v>
      </c>
      <c r="G13" s="68" t="s">
        <v>3780</v>
      </c>
      <c r="H13" s="69" t="s">
        <v>739</v>
      </c>
      <c r="I13" s="73">
        <v>1100000</v>
      </c>
      <c r="J13" s="71"/>
    </row>
    <row r="14" spans="1:10" ht="38.25">
      <c r="A14" s="63">
        <v>12</v>
      </c>
      <c r="B14" s="64">
        <v>2019</v>
      </c>
      <c r="C14" s="65" t="s">
        <v>3737</v>
      </c>
      <c r="D14" s="68" t="s">
        <v>3781</v>
      </c>
      <c r="E14" s="74" t="s">
        <v>3782</v>
      </c>
      <c r="F14" s="68" t="s">
        <v>3783</v>
      </c>
      <c r="G14" s="68" t="s">
        <v>3784</v>
      </c>
      <c r="H14" s="69" t="s">
        <v>3742</v>
      </c>
      <c r="I14" s="70">
        <v>700000</v>
      </c>
      <c r="J14" s="71"/>
    </row>
    <row r="15" spans="1:10" ht="30">
      <c r="A15" s="54">
        <v>13</v>
      </c>
      <c r="B15" s="64">
        <v>2019</v>
      </c>
      <c r="C15" s="65" t="s">
        <v>3737</v>
      </c>
      <c r="D15" s="68" t="s">
        <v>693</v>
      </c>
      <c r="E15" s="67" t="s">
        <v>3785</v>
      </c>
      <c r="F15" s="68" t="s">
        <v>3786</v>
      </c>
      <c r="G15" s="68" t="s">
        <v>3787</v>
      </c>
      <c r="H15" s="69" t="s">
        <v>3742</v>
      </c>
      <c r="I15" s="70">
        <v>3520000</v>
      </c>
      <c r="J15" s="71"/>
    </row>
    <row r="16" spans="1:10" ht="51">
      <c r="A16" s="63">
        <v>14</v>
      </c>
      <c r="B16" s="64">
        <v>2019</v>
      </c>
      <c r="C16" s="65" t="s">
        <v>3743</v>
      </c>
      <c r="D16" s="68" t="s">
        <v>3788</v>
      </c>
      <c r="E16" s="67" t="s">
        <v>3789</v>
      </c>
      <c r="F16" s="68" t="s">
        <v>3790</v>
      </c>
      <c r="G16" s="68" t="s">
        <v>3791</v>
      </c>
      <c r="H16" s="69" t="s">
        <v>721</v>
      </c>
      <c r="I16" s="70">
        <v>569439.51</v>
      </c>
      <c r="J16" s="71"/>
    </row>
    <row r="17" spans="1:10" ht="76.5">
      <c r="A17" s="54">
        <v>15</v>
      </c>
      <c r="B17" s="64">
        <v>2019</v>
      </c>
      <c r="C17" s="65" t="s">
        <v>3743</v>
      </c>
      <c r="D17" s="68" t="s">
        <v>3792</v>
      </c>
      <c r="E17" s="67" t="s">
        <v>3761</v>
      </c>
      <c r="F17" s="68" t="s">
        <v>3793</v>
      </c>
      <c r="G17" s="68" t="s">
        <v>3794</v>
      </c>
      <c r="H17" s="69" t="s">
        <v>721</v>
      </c>
      <c r="I17" s="70">
        <v>970000</v>
      </c>
      <c r="J17" s="71"/>
    </row>
    <row r="18" spans="1:10" ht="30">
      <c r="A18" s="63">
        <v>16</v>
      </c>
      <c r="B18" s="64">
        <v>2019</v>
      </c>
      <c r="C18" s="65" t="s">
        <v>3743</v>
      </c>
      <c r="D18" s="68" t="s">
        <v>3792</v>
      </c>
      <c r="E18" s="67" t="s">
        <v>3795</v>
      </c>
      <c r="F18" s="68" t="s">
        <v>3796</v>
      </c>
      <c r="G18" s="68" t="s">
        <v>837</v>
      </c>
      <c r="H18" s="69" t="s">
        <v>3742</v>
      </c>
      <c r="I18" s="70">
        <v>1850000</v>
      </c>
      <c r="J18" s="71"/>
    </row>
    <row r="19" spans="1:10" ht="38.25">
      <c r="A19" s="54">
        <v>17</v>
      </c>
      <c r="B19" s="64">
        <v>2019</v>
      </c>
      <c r="C19" s="65" t="s">
        <v>3737</v>
      </c>
      <c r="D19" s="68" t="s">
        <v>3797</v>
      </c>
      <c r="E19" s="67" t="s">
        <v>3798</v>
      </c>
      <c r="F19" s="68" t="s">
        <v>3799</v>
      </c>
      <c r="G19" s="68" t="s">
        <v>3800</v>
      </c>
      <c r="H19" s="69" t="s">
        <v>3742</v>
      </c>
      <c r="I19" s="70">
        <v>649914.88</v>
      </c>
      <c r="J19" s="71"/>
    </row>
    <row r="20" spans="1:10" ht="30">
      <c r="A20" s="63">
        <v>18</v>
      </c>
      <c r="B20" s="64">
        <v>2019</v>
      </c>
      <c r="C20" s="65" t="s">
        <v>3737</v>
      </c>
      <c r="D20" s="68" t="s">
        <v>3752</v>
      </c>
      <c r="E20" s="67" t="s">
        <v>3801</v>
      </c>
      <c r="F20" s="68" t="s">
        <v>3802</v>
      </c>
      <c r="G20" s="68" t="s">
        <v>837</v>
      </c>
      <c r="H20" s="69" t="s">
        <v>3742</v>
      </c>
      <c r="I20" s="70">
        <v>480000</v>
      </c>
      <c r="J20" s="71"/>
    </row>
    <row r="21" spans="1:10" ht="51">
      <c r="A21" s="54">
        <v>19</v>
      </c>
      <c r="B21" s="64">
        <v>2019</v>
      </c>
      <c r="C21" s="65" t="s">
        <v>3737</v>
      </c>
      <c r="D21" s="68" t="s">
        <v>693</v>
      </c>
      <c r="E21" s="67" t="s">
        <v>3803</v>
      </c>
      <c r="F21" s="68" t="s">
        <v>3804</v>
      </c>
      <c r="G21" s="68" t="s">
        <v>3780</v>
      </c>
      <c r="H21" s="69" t="s">
        <v>3742</v>
      </c>
      <c r="I21" s="70">
        <v>320000</v>
      </c>
      <c r="J21" s="71"/>
    </row>
    <row r="22" spans="1:10" ht="63.75">
      <c r="A22" s="63">
        <v>20</v>
      </c>
      <c r="B22" s="64">
        <v>2019</v>
      </c>
      <c r="C22" s="65" t="s">
        <v>3743</v>
      </c>
      <c r="D22" s="68" t="s">
        <v>3805</v>
      </c>
      <c r="E22" s="67" t="s">
        <v>3806</v>
      </c>
      <c r="F22" s="68" t="s">
        <v>3807</v>
      </c>
      <c r="G22" s="68" t="s">
        <v>3808</v>
      </c>
      <c r="H22" s="69" t="s">
        <v>3742</v>
      </c>
      <c r="I22" s="70">
        <v>513483.98</v>
      </c>
      <c r="J22" s="71"/>
    </row>
    <row r="23" spans="1:10" ht="76.5">
      <c r="A23" s="54">
        <v>21</v>
      </c>
      <c r="B23" s="64">
        <v>2019</v>
      </c>
      <c r="C23" s="65" t="s">
        <v>3743</v>
      </c>
      <c r="D23" s="68" t="s">
        <v>3809</v>
      </c>
      <c r="E23" s="67" t="s">
        <v>3810</v>
      </c>
      <c r="F23" s="68" t="s">
        <v>3811</v>
      </c>
      <c r="G23" s="68" t="s">
        <v>3812</v>
      </c>
      <c r="H23" s="69" t="s">
        <v>3742</v>
      </c>
      <c r="I23" s="70">
        <v>508000</v>
      </c>
      <c r="J23" s="71"/>
    </row>
    <row r="24" spans="1:10" ht="30">
      <c r="A24" s="63">
        <v>22</v>
      </c>
      <c r="B24" s="64">
        <v>2019</v>
      </c>
      <c r="C24" s="65" t="s">
        <v>3737</v>
      </c>
      <c r="D24" s="68" t="s">
        <v>3752</v>
      </c>
      <c r="E24" s="67" t="s">
        <v>3813</v>
      </c>
      <c r="F24" s="68" t="s">
        <v>3814</v>
      </c>
      <c r="G24" s="68" t="s">
        <v>3815</v>
      </c>
      <c r="H24" s="69" t="s">
        <v>3742</v>
      </c>
      <c r="I24" s="70">
        <v>305000</v>
      </c>
      <c r="J24" s="71"/>
    </row>
    <row r="25" spans="1:10" ht="38.25">
      <c r="A25" s="54">
        <v>23</v>
      </c>
      <c r="B25" s="64">
        <v>2019</v>
      </c>
      <c r="C25" s="65" t="s">
        <v>3737</v>
      </c>
      <c r="D25" s="68" t="s">
        <v>3752</v>
      </c>
      <c r="E25" s="67" t="s">
        <v>3816</v>
      </c>
      <c r="F25" s="68" t="s">
        <v>3817</v>
      </c>
      <c r="G25" s="68" t="s">
        <v>3755</v>
      </c>
      <c r="H25" s="69" t="s">
        <v>3742</v>
      </c>
      <c r="I25" s="70">
        <v>360000</v>
      </c>
      <c r="J25" s="71"/>
    </row>
    <row r="26" spans="1:10" ht="51">
      <c r="A26" s="63">
        <v>24</v>
      </c>
      <c r="B26" s="64">
        <v>2019</v>
      </c>
      <c r="C26" s="65" t="s">
        <v>3743</v>
      </c>
      <c r="D26" s="68" t="s">
        <v>3792</v>
      </c>
      <c r="E26" s="67" t="s">
        <v>3818</v>
      </c>
      <c r="F26" s="68" t="s">
        <v>3819</v>
      </c>
      <c r="G26" s="68" t="s">
        <v>837</v>
      </c>
      <c r="H26" s="69" t="s">
        <v>3742</v>
      </c>
      <c r="I26" s="70">
        <v>2870000</v>
      </c>
      <c r="J26" s="71"/>
    </row>
    <row r="27" spans="1:10" ht="51">
      <c r="A27" s="54">
        <v>25</v>
      </c>
      <c r="B27" s="64">
        <v>2019</v>
      </c>
      <c r="C27" s="65" t="s">
        <v>3737</v>
      </c>
      <c r="D27" s="68" t="s">
        <v>3820</v>
      </c>
      <c r="E27" s="67" t="s">
        <v>3821</v>
      </c>
      <c r="F27" s="68" t="s">
        <v>3822</v>
      </c>
      <c r="G27" s="68" t="s">
        <v>3823</v>
      </c>
      <c r="H27" s="69" t="s">
        <v>3742</v>
      </c>
      <c r="I27" s="70">
        <v>500000</v>
      </c>
      <c r="J27" s="71"/>
    </row>
    <row r="28" spans="1:10" ht="63.75">
      <c r="A28" s="63">
        <v>26</v>
      </c>
      <c r="B28" s="64">
        <v>2019</v>
      </c>
      <c r="C28" s="65" t="s">
        <v>3737</v>
      </c>
      <c r="D28" s="68" t="s">
        <v>693</v>
      </c>
      <c r="E28" s="67" t="s">
        <v>3824</v>
      </c>
      <c r="F28" s="68" t="s">
        <v>3825</v>
      </c>
      <c r="G28" s="68" t="s">
        <v>3826</v>
      </c>
      <c r="H28" s="69" t="s">
        <v>739</v>
      </c>
      <c r="I28" s="70">
        <v>410000</v>
      </c>
      <c r="J28" s="71"/>
    </row>
    <row r="29" spans="1:10" ht="38.25">
      <c r="A29" s="54">
        <v>27</v>
      </c>
      <c r="B29" s="64">
        <v>2019</v>
      </c>
      <c r="C29" s="65" t="s">
        <v>3743</v>
      </c>
      <c r="D29" s="68" t="s">
        <v>3827</v>
      </c>
      <c r="E29" s="67" t="s">
        <v>3828</v>
      </c>
      <c r="F29" s="68" t="s">
        <v>3829</v>
      </c>
      <c r="G29" s="68" t="s">
        <v>3830</v>
      </c>
      <c r="H29" s="69" t="s">
        <v>739</v>
      </c>
      <c r="I29" s="70">
        <v>2100000</v>
      </c>
      <c r="J29" s="71"/>
    </row>
    <row r="30" spans="1:10" ht="38.25">
      <c r="A30" s="63">
        <v>28</v>
      </c>
      <c r="B30" s="64">
        <v>2019</v>
      </c>
      <c r="C30" s="65" t="s">
        <v>3737</v>
      </c>
      <c r="D30" s="68" t="s">
        <v>3797</v>
      </c>
      <c r="E30" s="67" t="s">
        <v>3831</v>
      </c>
      <c r="F30" s="68" t="s">
        <v>3832</v>
      </c>
      <c r="G30" s="68" t="s">
        <v>3833</v>
      </c>
      <c r="H30" s="69" t="s">
        <v>3742</v>
      </c>
      <c r="I30" s="70">
        <v>535959.53</v>
      </c>
      <c r="J30" s="71"/>
    </row>
    <row r="31" spans="1:10" ht="30">
      <c r="A31" s="54">
        <v>29</v>
      </c>
      <c r="B31" s="64">
        <v>2019</v>
      </c>
      <c r="C31" s="65" t="s">
        <v>3737</v>
      </c>
      <c r="D31" s="68" t="s">
        <v>3834</v>
      </c>
      <c r="E31" s="67" t="s">
        <v>3835</v>
      </c>
      <c r="F31" s="68" t="s">
        <v>3836</v>
      </c>
      <c r="G31" s="68" t="s">
        <v>3837</v>
      </c>
      <c r="H31" s="69" t="s">
        <v>3742</v>
      </c>
      <c r="I31" s="70">
        <v>50000</v>
      </c>
      <c r="J31" s="71"/>
    </row>
    <row r="32" spans="1:10">
      <c r="A32" s="54"/>
      <c r="H32" s="75" t="s">
        <v>3838</v>
      </c>
      <c r="I32" s="76">
        <f>SUM(I3:I31)</f>
        <v>38479537.5</v>
      </c>
    </row>
    <row r="33" spans="9:9">
      <c r="I33" s="77"/>
    </row>
  </sheetData>
  <autoFilter ref="B2:B33"/>
  <mergeCells count="1">
    <mergeCell ref="A1:J1"/>
  </mergeCells>
  <pageMargins left="0.7" right="0.7" top="0.75" bottom="0.75" header="0.3" footer="0.3"/>
  <pageSetup paperSize="9" scale="6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workbookViewId="0">
      <selection activeCell="C6" sqref="C6"/>
    </sheetView>
  </sheetViews>
  <sheetFormatPr defaultRowHeight="15"/>
  <cols>
    <col min="2" max="2" width="12.140625" customWidth="1"/>
    <col min="3" max="3" width="48.42578125" customWidth="1"/>
    <col min="4" max="4" width="16.7109375" style="31" customWidth="1"/>
    <col min="5" max="5" width="34.28515625" style="31" customWidth="1"/>
    <col min="6" max="6" width="26" customWidth="1"/>
    <col min="7" max="7" width="27.42578125" customWidth="1"/>
    <col min="8" max="8" width="18.85546875" customWidth="1"/>
    <col min="9" max="9" width="22.85546875" customWidth="1"/>
    <col min="10" max="10" width="9.140625" style="31"/>
  </cols>
  <sheetData>
    <row r="1" spans="1:10" s="148" customFormat="1" ht="39.75" customHeight="1">
      <c r="A1" s="443" t="s">
        <v>8123</v>
      </c>
      <c r="B1" s="444"/>
      <c r="C1" s="444"/>
      <c r="D1" s="444"/>
      <c r="E1" s="444"/>
      <c r="F1" s="444"/>
      <c r="G1" s="444"/>
      <c r="H1" s="444"/>
      <c r="I1" s="445"/>
      <c r="J1" s="31"/>
    </row>
    <row r="2" spans="1:10" ht="30">
      <c r="A2" s="298" t="s">
        <v>3839</v>
      </c>
      <c r="B2" s="298" t="s">
        <v>3840</v>
      </c>
      <c r="C2" s="298" t="s">
        <v>3841</v>
      </c>
      <c r="D2" s="298" t="s">
        <v>3842</v>
      </c>
      <c r="E2" s="298" t="s">
        <v>3843</v>
      </c>
      <c r="F2" s="298" t="s">
        <v>3844</v>
      </c>
      <c r="G2" s="298" t="s">
        <v>3845</v>
      </c>
      <c r="H2" s="298" t="s">
        <v>6513</v>
      </c>
      <c r="I2" s="298" t="s">
        <v>3846</v>
      </c>
      <c r="J2"/>
    </row>
    <row r="3" spans="1:10" ht="30">
      <c r="A3" s="401">
        <v>1</v>
      </c>
      <c r="B3" s="293" t="s">
        <v>3856</v>
      </c>
      <c r="C3" s="293" t="s">
        <v>9124</v>
      </c>
      <c r="D3" s="294" t="s">
        <v>3860</v>
      </c>
      <c r="E3" s="295" t="s">
        <v>9125</v>
      </c>
      <c r="F3" s="293" t="s">
        <v>3866</v>
      </c>
      <c r="G3" s="293" t="s">
        <v>3852</v>
      </c>
      <c r="H3" s="296">
        <v>528000</v>
      </c>
      <c r="I3" s="296">
        <v>0</v>
      </c>
    </row>
    <row r="4" spans="1:10" ht="45">
      <c r="A4" s="401">
        <v>2</v>
      </c>
      <c r="B4" s="293" t="s">
        <v>3847</v>
      </c>
      <c r="C4" s="293" t="s">
        <v>3848</v>
      </c>
      <c r="D4" s="294" t="s">
        <v>9126</v>
      </c>
      <c r="E4" s="295" t="s">
        <v>9127</v>
      </c>
      <c r="F4" s="293" t="s">
        <v>3849</v>
      </c>
      <c r="G4" s="293" t="s">
        <v>721</v>
      </c>
      <c r="H4" s="296">
        <v>417945</v>
      </c>
      <c r="I4" s="296">
        <v>1</v>
      </c>
    </row>
    <row r="5" spans="1:10" ht="30">
      <c r="A5" s="401">
        <v>3</v>
      </c>
      <c r="B5" s="293" t="s">
        <v>3872</v>
      </c>
      <c r="C5" s="293" t="s">
        <v>3855</v>
      </c>
      <c r="D5" s="294" t="s">
        <v>9128</v>
      </c>
      <c r="E5" s="295" t="s">
        <v>3854</v>
      </c>
      <c r="F5" s="293" t="s">
        <v>3857</v>
      </c>
      <c r="G5" s="293" t="s">
        <v>3852</v>
      </c>
      <c r="H5" s="296">
        <v>1500000</v>
      </c>
      <c r="I5" s="296">
        <v>2</v>
      </c>
    </row>
    <row r="6" spans="1:10" ht="30">
      <c r="A6" s="401">
        <v>4</v>
      </c>
      <c r="B6" s="293" t="s">
        <v>3872</v>
      </c>
      <c r="C6" s="293" t="s">
        <v>3855</v>
      </c>
      <c r="D6" s="294" t="s">
        <v>9129</v>
      </c>
      <c r="E6" s="295" t="s">
        <v>3854</v>
      </c>
      <c r="F6" s="293" t="s">
        <v>3857</v>
      </c>
      <c r="G6" s="293" t="s">
        <v>3852</v>
      </c>
      <c r="H6" s="296">
        <v>4000000</v>
      </c>
      <c r="I6" s="296">
        <v>3</v>
      </c>
    </row>
    <row r="7" spans="1:10" ht="60">
      <c r="A7" s="401">
        <v>5</v>
      </c>
      <c r="B7" s="293" t="s">
        <v>9130</v>
      </c>
      <c r="C7" s="293" t="s">
        <v>9131</v>
      </c>
      <c r="D7" s="294" t="s">
        <v>9132</v>
      </c>
      <c r="E7" s="295" t="s">
        <v>9133</v>
      </c>
      <c r="F7" s="293" t="s">
        <v>3866</v>
      </c>
      <c r="G7" s="293" t="s">
        <v>739</v>
      </c>
      <c r="H7" s="296">
        <v>8659906.7899999991</v>
      </c>
      <c r="I7" s="296">
        <v>3458402.76</v>
      </c>
    </row>
    <row r="8" spans="1:10" ht="105">
      <c r="A8" s="401">
        <v>6</v>
      </c>
      <c r="B8" s="293" t="s">
        <v>3861</v>
      </c>
      <c r="C8" s="293" t="s">
        <v>6514</v>
      </c>
      <c r="D8" s="294" t="s">
        <v>3860</v>
      </c>
      <c r="E8" s="295" t="s">
        <v>6515</v>
      </c>
      <c r="F8" s="293" t="s">
        <v>3866</v>
      </c>
      <c r="G8" s="293" t="s">
        <v>3852</v>
      </c>
      <c r="H8" s="296">
        <v>4370819</v>
      </c>
      <c r="I8" s="297">
        <v>1179181.2</v>
      </c>
      <c r="J8"/>
    </row>
    <row r="9" spans="1:10" ht="45">
      <c r="A9" s="401">
        <v>7</v>
      </c>
      <c r="B9" s="108" t="s">
        <v>3861</v>
      </c>
      <c r="C9" s="108" t="s">
        <v>6517</v>
      </c>
      <c r="D9" s="109" t="s">
        <v>6518</v>
      </c>
      <c r="E9" s="110" t="s">
        <v>6519</v>
      </c>
      <c r="F9" s="108" t="s">
        <v>3857</v>
      </c>
      <c r="G9" s="108" t="s">
        <v>739</v>
      </c>
      <c r="H9" s="111">
        <v>1773000</v>
      </c>
      <c r="I9" s="112">
        <v>197000</v>
      </c>
      <c r="J9"/>
    </row>
    <row r="10" spans="1:10" ht="60">
      <c r="A10" s="401">
        <v>8</v>
      </c>
      <c r="B10" s="108" t="s">
        <v>3859</v>
      </c>
      <c r="C10" s="108" t="s">
        <v>6516</v>
      </c>
      <c r="D10" s="109" t="s">
        <v>6521</v>
      </c>
      <c r="E10" s="110" t="s">
        <v>6522</v>
      </c>
      <c r="F10" s="108" t="s">
        <v>3864</v>
      </c>
      <c r="G10" s="108" t="s">
        <v>3852</v>
      </c>
      <c r="H10" s="111">
        <v>887503</v>
      </c>
      <c r="I10" s="112">
        <v>380358.34</v>
      </c>
      <c r="J10"/>
    </row>
    <row r="11" spans="1:10" ht="60">
      <c r="A11" s="401">
        <v>9</v>
      </c>
      <c r="B11" s="108" t="s">
        <v>3856</v>
      </c>
      <c r="C11" s="108" t="s">
        <v>6520</v>
      </c>
      <c r="D11" s="109" t="s">
        <v>6523</v>
      </c>
      <c r="E11" s="110" t="s">
        <v>6524</v>
      </c>
      <c r="F11" s="108" t="s">
        <v>3864</v>
      </c>
      <c r="G11" s="108" t="s">
        <v>3852</v>
      </c>
      <c r="H11" s="111">
        <v>794750</v>
      </c>
      <c r="I11" s="112">
        <v>515250</v>
      </c>
      <c r="J11"/>
    </row>
    <row r="12" spans="1:10" ht="135">
      <c r="A12" s="401">
        <v>10</v>
      </c>
      <c r="B12" s="108" t="s">
        <v>3861</v>
      </c>
      <c r="C12" s="108" t="s">
        <v>6526</v>
      </c>
      <c r="D12" s="109" t="s">
        <v>3860</v>
      </c>
      <c r="E12" s="110" t="s">
        <v>6527</v>
      </c>
      <c r="F12" s="108" t="s">
        <v>3866</v>
      </c>
      <c r="G12" s="108" t="s">
        <v>3852</v>
      </c>
      <c r="H12" s="111">
        <v>1990720</v>
      </c>
      <c r="I12" s="112">
        <v>1039002.03</v>
      </c>
      <c r="J12"/>
    </row>
    <row r="13" spans="1:10" ht="30">
      <c r="A13" s="401">
        <v>11</v>
      </c>
      <c r="B13" s="108" t="s">
        <v>3861</v>
      </c>
      <c r="C13" s="108" t="s">
        <v>6529</v>
      </c>
      <c r="D13" s="109" t="s">
        <v>3860</v>
      </c>
      <c r="E13" s="110" t="s">
        <v>6530</v>
      </c>
      <c r="F13" s="108" t="s">
        <v>3866</v>
      </c>
      <c r="G13" s="108" t="s">
        <v>721</v>
      </c>
      <c r="H13" s="111">
        <v>3544000</v>
      </c>
      <c r="I13" s="112">
        <v>526000</v>
      </c>
      <c r="J13"/>
    </row>
    <row r="14" spans="1:10" ht="45">
      <c r="A14" s="401">
        <v>12</v>
      </c>
      <c r="B14" s="108" t="s">
        <v>3861</v>
      </c>
      <c r="C14" s="108" t="s">
        <v>6531</v>
      </c>
      <c r="D14" s="109" t="s">
        <v>6532</v>
      </c>
      <c r="E14" s="110" t="s">
        <v>6533</v>
      </c>
      <c r="F14" s="108" t="s">
        <v>3866</v>
      </c>
      <c r="G14" s="108" t="s">
        <v>3852</v>
      </c>
      <c r="H14" s="111">
        <v>4381247</v>
      </c>
      <c r="I14" s="112">
        <v>100094.24</v>
      </c>
      <c r="J14"/>
    </row>
    <row r="15" spans="1:10" ht="30">
      <c r="A15" s="401">
        <v>13</v>
      </c>
      <c r="B15" s="108" t="s">
        <v>3872</v>
      </c>
      <c r="C15" s="108" t="s">
        <v>6528</v>
      </c>
      <c r="D15" s="109" t="s">
        <v>6535</v>
      </c>
      <c r="E15" s="110" t="s">
        <v>6536</v>
      </c>
      <c r="F15" s="108" t="s">
        <v>3866</v>
      </c>
      <c r="G15" s="108" t="s">
        <v>3852</v>
      </c>
      <c r="H15" s="111">
        <v>5790000</v>
      </c>
      <c r="I15" s="112">
        <v>2060000</v>
      </c>
      <c r="J15"/>
    </row>
    <row r="16" spans="1:10" ht="60">
      <c r="A16" s="401">
        <v>14</v>
      </c>
      <c r="B16" s="108" t="s">
        <v>3859</v>
      </c>
      <c r="C16" s="108" t="s">
        <v>6537</v>
      </c>
      <c r="D16" s="109" t="s">
        <v>6538</v>
      </c>
      <c r="E16" s="110" t="s">
        <v>6539</v>
      </c>
      <c r="F16" s="108" t="s">
        <v>3857</v>
      </c>
      <c r="G16" s="108" t="s">
        <v>3852</v>
      </c>
      <c r="H16" s="111">
        <v>1258409</v>
      </c>
      <c r="I16" s="112">
        <v>554762.69999999995</v>
      </c>
      <c r="J16"/>
    </row>
    <row r="17" spans="1:10" ht="45">
      <c r="A17" s="401">
        <v>15</v>
      </c>
      <c r="B17" s="108" t="s">
        <v>665</v>
      </c>
      <c r="C17" s="108" t="s">
        <v>6540</v>
      </c>
      <c r="D17" s="109" t="s">
        <v>6541</v>
      </c>
      <c r="E17" s="110" t="s">
        <v>6542</v>
      </c>
      <c r="F17" s="108" t="s">
        <v>3857</v>
      </c>
      <c r="G17" s="108" t="s">
        <v>3852</v>
      </c>
      <c r="H17" s="111">
        <v>1750000</v>
      </c>
      <c r="I17" s="112">
        <v>750000</v>
      </c>
      <c r="J17"/>
    </row>
    <row r="18" spans="1:10" ht="60">
      <c r="A18" s="401">
        <v>16</v>
      </c>
      <c r="B18" s="108" t="s">
        <v>3872</v>
      </c>
      <c r="C18" s="108" t="s">
        <v>6534</v>
      </c>
      <c r="D18" s="109" t="s">
        <v>3860</v>
      </c>
      <c r="E18" s="110" t="s">
        <v>6543</v>
      </c>
      <c r="F18" s="108" t="s">
        <v>3866</v>
      </c>
      <c r="G18" s="108" t="s">
        <v>721</v>
      </c>
      <c r="H18" s="111">
        <v>2122550</v>
      </c>
      <c r="I18" s="112">
        <v>632149.85</v>
      </c>
      <c r="J18"/>
    </row>
    <row r="19" spans="1:10" ht="30">
      <c r="A19" s="401">
        <v>17</v>
      </c>
      <c r="B19" s="108" t="s">
        <v>3859</v>
      </c>
      <c r="C19" s="108" t="s">
        <v>6545</v>
      </c>
      <c r="D19" s="109" t="s">
        <v>6546</v>
      </c>
      <c r="E19" s="110" t="s">
        <v>6547</v>
      </c>
      <c r="F19" s="108" t="s">
        <v>3857</v>
      </c>
      <c r="G19" s="108" t="s">
        <v>3852</v>
      </c>
      <c r="H19" s="111">
        <v>389570</v>
      </c>
      <c r="I19" s="112">
        <v>344008.31</v>
      </c>
      <c r="J19"/>
    </row>
    <row r="20" spans="1:10" ht="60">
      <c r="A20" s="401">
        <v>18</v>
      </c>
      <c r="B20" s="108" t="s">
        <v>3847</v>
      </c>
      <c r="C20" s="108" t="s">
        <v>6525</v>
      </c>
      <c r="D20" s="109" t="s">
        <v>6548</v>
      </c>
      <c r="E20" s="110" t="s">
        <v>6549</v>
      </c>
      <c r="F20" s="108" t="s">
        <v>3857</v>
      </c>
      <c r="G20" s="108" t="s">
        <v>3852</v>
      </c>
      <c r="H20" s="111">
        <v>702937</v>
      </c>
      <c r="I20" s="112">
        <v>702936.84</v>
      </c>
      <c r="J20"/>
    </row>
    <row r="21" spans="1:10" ht="45">
      <c r="A21" s="401">
        <v>19</v>
      </c>
      <c r="B21" s="108" t="s">
        <v>3861</v>
      </c>
      <c r="C21" s="108" t="s">
        <v>6544</v>
      </c>
      <c r="D21" s="109" t="s">
        <v>3860</v>
      </c>
      <c r="E21" s="110" t="s">
        <v>6550</v>
      </c>
      <c r="F21" s="108" t="s">
        <v>3866</v>
      </c>
      <c r="G21" s="108" t="s">
        <v>3852</v>
      </c>
      <c r="H21" s="111">
        <v>1556000</v>
      </c>
      <c r="I21" s="112">
        <v>0</v>
      </c>
      <c r="J21"/>
    </row>
    <row r="22" spans="1:10" ht="30">
      <c r="A22" s="401">
        <v>20</v>
      </c>
      <c r="B22" s="108" t="s">
        <v>3861</v>
      </c>
      <c r="C22" s="108" t="s">
        <v>6551</v>
      </c>
      <c r="D22" s="109" t="s">
        <v>3860</v>
      </c>
      <c r="E22" s="110" t="s">
        <v>6552</v>
      </c>
      <c r="F22" s="108" t="s">
        <v>3866</v>
      </c>
      <c r="G22" s="108" t="s">
        <v>3852</v>
      </c>
      <c r="H22" s="111">
        <v>714929</v>
      </c>
      <c r="I22" s="112">
        <v>0</v>
      </c>
      <c r="J22"/>
    </row>
    <row r="23" spans="1:10" ht="60">
      <c r="A23" s="401">
        <v>21</v>
      </c>
      <c r="B23" s="108" t="s">
        <v>3872</v>
      </c>
      <c r="C23" s="108" t="s">
        <v>6553</v>
      </c>
      <c r="D23" s="109" t="s">
        <v>6554</v>
      </c>
      <c r="E23" s="110" t="s">
        <v>6555</v>
      </c>
      <c r="F23" s="108" t="s">
        <v>3857</v>
      </c>
      <c r="G23" s="108" t="s">
        <v>3852</v>
      </c>
      <c r="H23" s="111">
        <v>535080</v>
      </c>
      <c r="I23" s="112">
        <v>229320</v>
      </c>
      <c r="J23"/>
    </row>
    <row r="24" spans="1:10" ht="45">
      <c r="A24" s="401">
        <v>22</v>
      </c>
      <c r="B24" s="108" t="s">
        <v>3861</v>
      </c>
      <c r="C24" s="108" t="s">
        <v>6556</v>
      </c>
      <c r="D24" s="109" t="s">
        <v>6557</v>
      </c>
      <c r="E24" s="110" t="s">
        <v>6558</v>
      </c>
      <c r="F24" s="108" t="s">
        <v>6559</v>
      </c>
      <c r="G24" s="108" t="s">
        <v>3852</v>
      </c>
      <c r="H24" s="111">
        <v>2995000</v>
      </c>
      <c r="I24" s="112">
        <v>200000</v>
      </c>
      <c r="J24"/>
    </row>
    <row r="25" spans="1:10" ht="90">
      <c r="A25" s="401">
        <v>23</v>
      </c>
      <c r="B25" s="108" t="s">
        <v>3859</v>
      </c>
      <c r="C25" s="108" t="s">
        <v>6560</v>
      </c>
      <c r="D25" s="109" t="s">
        <v>6561</v>
      </c>
      <c r="E25" s="110" t="s">
        <v>6562</v>
      </c>
      <c r="F25" s="108" t="s">
        <v>3858</v>
      </c>
      <c r="G25" s="108" t="s">
        <v>3852</v>
      </c>
      <c r="H25" s="111">
        <v>558622</v>
      </c>
      <c r="I25" s="112">
        <v>401378</v>
      </c>
      <c r="J25"/>
    </row>
    <row r="26" spans="1:10" ht="30">
      <c r="A26" s="401">
        <v>24</v>
      </c>
      <c r="B26" s="108" t="s">
        <v>3872</v>
      </c>
      <c r="C26" s="108" t="s">
        <v>6563</v>
      </c>
      <c r="D26" s="109" t="s">
        <v>6564</v>
      </c>
      <c r="E26" s="110" t="s">
        <v>6565</v>
      </c>
      <c r="F26" s="108" t="s">
        <v>3857</v>
      </c>
      <c r="G26" s="108" t="s">
        <v>3852</v>
      </c>
      <c r="H26" s="111">
        <v>387409</v>
      </c>
      <c r="I26" s="112">
        <v>0</v>
      </c>
      <c r="J26"/>
    </row>
    <row r="27" spans="1:10" ht="30">
      <c r="A27" s="401">
        <v>25</v>
      </c>
      <c r="B27" s="108" t="s">
        <v>3856</v>
      </c>
      <c r="C27" s="108" t="s">
        <v>6566</v>
      </c>
      <c r="D27" s="109" t="s">
        <v>6567</v>
      </c>
      <c r="E27" s="110" t="s">
        <v>6568</v>
      </c>
      <c r="F27" s="108" t="s">
        <v>3857</v>
      </c>
      <c r="G27" s="108" t="s">
        <v>3852</v>
      </c>
      <c r="H27" s="111">
        <v>1027087</v>
      </c>
      <c r="I27" s="112">
        <v>0</v>
      </c>
      <c r="J27"/>
    </row>
    <row r="28" spans="1:10" ht="30">
      <c r="A28" s="401">
        <v>26</v>
      </c>
      <c r="B28" s="108" t="s">
        <v>3872</v>
      </c>
      <c r="C28" s="108" t="s">
        <v>6569</v>
      </c>
      <c r="D28" s="109" t="s">
        <v>6570</v>
      </c>
      <c r="E28" s="110" t="s">
        <v>6571</v>
      </c>
      <c r="F28" s="108" t="s">
        <v>3857</v>
      </c>
      <c r="G28" s="108" t="s">
        <v>3852</v>
      </c>
      <c r="H28" s="111">
        <v>774855</v>
      </c>
      <c r="I28" s="112">
        <v>0</v>
      </c>
      <c r="J28"/>
    </row>
    <row r="29" spans="1:10" ht="30">
      <c r="A29" s="401">
        <v>27</v>
      </c>
      <c r="B29" s="108" t="s">
        <v>3872</v>
      </c>
      <c r="C29" s="108" t="s">
        <v>6572</v>
      </c>
      <c r="D29" s="109" t="s">
        <v>6573</v>
      </c>
      <c r="E29" s="110" t="s">
        <v>6574</v>
      </c>
      <c r="F29" s="108" t="s">
        <v>6575</v>
      </c>
      <c r="G29" s="108" t="s">
        <v>3852</v>
      </c>
      <c r="H29" s="111">
        <v>2207476</v>
      </c>
      <c r="I29" s="112">
        <v>736167.92</v>
      </c>
      <c r="J29"/>
    </row>
    <row r="30" spans="1:10" ht="30">
      <c r="A30" s="401">
        <v>28</v>
      </c>
      <c r="B30" s="108" t="s">
        <v>665</v>
      </c>
      <c r="C30" s="108" t="s">
        <v>6576</v>
      </c>
      <c r="D30" s="109" t="s">
        <v>6577</v>
      </c>
      <c r="E30" s="110" t="s">
        <v>6578</v>
      </c>
      <c r="F30" s="108" t="s">
        <v>3849</v>
      </c>
      <c r="G30" s="108" t="s">
        <v>3852</v>
      </c>
      <c r="H30" s="111">
        <v>420000</v>
      </c>
      <c r="I30" s="112">
        <v>110000</v>
      </c>
      <c r="J30"/>
    </row>
    <row r="31" spans="1:10" ht="45">
      <c r="A31" s="401">
        <v>29</v>
      </c>
      <c r="B31" s="108" t="s">
        <v>3872</v>
      </c>
      <c r="C31" s="108" t="s">
        <v>6579</v>
      </c>
      <c r="D31" s="109" t="s">
        <v>6580</v>
      </c>
      <c r="E31" s="110" t="s">
        <v>6581</v>
      </c>
      <c r="F31" s="108" t="s">
        <v>3849</v>
      </c>
      <c r="G31" s="108" t="s">
        <v>3852</v>
      </c>
      <c r="H31" s="111">
        <v>1295000</v>
      </c>
      <c r="I31" s="112">
        <v>555000</v>
      </c>
      <c r="J31"/>
    </row>
    <row r="32" spans="1:10" ht="45">
      <c r="A32" s="401">
        <v>30</v>
      </c>
      <c r="B32" s="108" t="s">
        <v>3861</v>
      </c>
      <c r="C32" s="108" t="s">
        <v>6582</v>
      </c>
      <c r="D32" s="109" t="s">
        <v>6583</v>
      </c>
      <c r="E32" s="110" t="s">
        <v>6584</v>
      </c>
      <c r="F32" s="108" t="s">
        <v>3849</v>
      </c>
      <c r="G32" s="108" t="s">
        <v>3852</v>
      </c>
      <c r="H32" s="111">
        <v>1628726</v>
      </c>
      <c r="I32" s="112">
        <v>92273.75</v>
      </c>
      <c r="J32"/>
    </row>
    <row r="33" spans="1:10" ht="60">
      <c r="A33" s="401">
        <v>31</v>
      </c>
      <c r="B33" s="108" t="s">
        <v>3872</v>
      </c>
      <c r="C33" s="108" t="s">
        <v>6585</v>
      </c>
      <c r="D33" s="109" t="s">
        <v>6586</v>
      </c>
      <c r="E33" s="110" t="s">
        <v>6587</v>
      </c>
      <c r="F33" s="108" t="s">
        <v>3849</v>
      </c>
      <c r="G33" s="108" t="s">
        <v>3852</v>
      </c>
      <c r="H33" s="111">
        <v>2042792</v>
      </c>
      <c r="I33" s="112">
        <v>252479.89</v>
      </c>
      <c r="J33"/>
    </row>
    <row r="34" spans="1:10" ht="45">
      <c r="A34" s="401">
        <v>32</v>
      </c>
      <c r="B34" s="108" t="s">
        <v>3872</v>
      </c>
      <c r="C34" s="108" t="s">
        <v>6588</v>
      </c>
      <c r="D34" s="109" t="s">
        <v>6589</v>
      </c>
      <c r="E34" s="110" t="s">
        <v>6590</v>
      </c>
      <c r="F34" s="108" t="s">
        <v>3849</v>
      </c>
      <c r="G34" s="108" t="s">
        <v>3852</v>
      </c>
      <c r="H34" s="111">
        <v>1809735</v>
      </c>
      <c r="I34" s="112">
        <v>255915</v>
      </c>
      <c r="J34"/>
    </row>
    <row r="35" spans="1:10" ht="45">
      <c r="A35" s="401">
        <v>33</v>
      </c>
      <c r="B35" s="108" t="s">
        <v>3872</v>
      </c>
      <c r="C35" s="108" t="s">
        <v>6591</v>
      </c>
      <c r="D35" s="109" t="s">
        <v>6592</v>
      </c>
      <c r="E35" s="110" t="s">
        <v>6593</v>
      </c>
      <c r="F35" s="108" t="s">
        <v>3849</v>
      </c>
      <c r="G35" s="108" t="s">
        <v>3852</v>
      </c>
      <c r="H35" s="111">
        <v>771064</v>
      </c>
      <c r="I35" s="112">
        <v>0</v>
      </c>
      <c r="J35"/>
    </row>
    <row r="36" spans="1:10" ht="75">
      <c r="A36" s="401">
        <v>34</v>
      </c>
      <c r="B36" s="108" t="s">
        <v>3872</v>
      </c>
      <c r="C36" s="108" t="s">
        <v>6594</v>
      </c>
      <c r="D36" s="109" t="s">
        <v>6595</v>
      </c>
      <c r="E36" s="110" t="s">
        <v>6596</v>
      </c>
      <c r="F36" s="108" t="s">
        <v>3849</v>
      </c>
      <c r="G36" s="108" t="s">
        <v>3852</v>
      </c>
      <c r="H36" s="111">
        <v>408260</v>
      </c>
      <c r="I36" s="112">
        <v>60740.1</v>
      </c>
      <c r="J36"/>
    </row>
    <row r="37" spans="1:10" ht="30">
      <c r="A37" s="401">
        <v>35</v>
      </c>
      <c r="B37" s="108" t="s">
        <v>3872</v>
      </c>
      <c r="C37" s="108" t="s">
        <v>6597</v>
      </c>
      <c r="D37" s="109" t="s">
        <v>6598</v>
      </c>
      <c r="E37" s="110" t="s">
        <v>6599</v>
      </c>
      <c r="F37" s="108" t="s">
        <v>3849</v>
      </c>
      <c r="G37" s="108" t="s">
        <v>3852</v>
      </c>
      <c r="H37" s="111">
        <v>945000</v>
      </c>
      <c r="I37" s="112">
        <v>0</v>
      </c>
      <c r="J37"/>
    </row>
    <row r="38" spans="1:10" ht="45">
      <c r="A38" s="401">
        <v>36</v>
      </c>
      <c r="B38" s="108" t="s">
        <v>3861</v>
      </c>
      <c r="C38" s="108" t="s">
        <v>6600</v>
      </c>
      <c r="D38" s="109" t="s">
        <v>6601</v>
      </c>
      <c r="E38" s="110" t="s">
        <v>6602</v>
      </c>
      <c r="F38" s="108" t="s">
        <v>3849</v>
      </c>
      <c r="G38" s="108" t="s">
        <v>3852</v>
      </c>
      <c r="H38" s="111">
        <v>605000</v>
      </c>
      <c r="I38" s="112">
        <v>365000</v>
      </c>
      <c r="J38"/>
    </row>
    <row r="39" spans="1:10" ht="45">
      <c r="A39" s="401">
        <v>37</v>
      </c>
      <c r="B39" s="108" t="s">
        <v>3847</v>
      </c>
      <c r="C39" s="108" t="s">
        <v>6603</v>
      </c>
      <c r="D39" s="109" t="s">
        <v>6604</v>
      </c>
      <c r="E39" s="110" t="s">
        <v>6605</v>
      </c>
      <c r="F39" s="108" t="s">
        <v>3849</v>
      </c>
      <c r="G39" s="108" t="s">
        <v>3852</v>
      </c>
      <c r="H39" s="111">
        <v>197400</v>
      </c>
      <c r="I39" s="112">
        <v>84600</v>
      </c>
      <c r="J39"/>
    </row>
    <row r="40" spans="1:10" ht="45">
      <c r="A40" s="401">
        <v>38</v>
      </c>
      <c r="B40" s="108" t="s">
        <v>3861</v>
      </c>
      <c r="C40" s="108" t="s">
        <v>6606</v>
      </c>
      <c r="D40" s="109" t="s">
        <v>6607</v>
      </c>
      <c r="E40" s="110" t="s">
        <v>6608</v>
      </c>
      <c r="F40" s="108" t="s">
        <v>3849</v>
      </c>
      <c r="G40" s="108" t="s">
        <v>739</v>
      </c>
      <c r="H40" s="111">
        <v>387784</v>
      </c>
      <c r="I40" s="112">
        <v>0</v>
      </c>
      <c r="J40"/>
    </row>
    <row r="41" spans="1:10" ht="30">
      <c r="A41" s="401">
        <v>39</v>
      </c>
      <c r="B41" s="108" t="s">
        <v>3861</v>
      </c>
      <c r="C41" s="108" t="s">
        <v>6609</v>
      </c>
      <c r="D41" s="109" t="s">
        <v>6610</v>
      </c>
      <c r="E41" s="110" t="s">
        <v>6611</v>
      </c>
      <c r="F41" s="108" t="s">
        <v>3870</v>
      </c>
      <c r="G41" s="108" t="s">
        <v>3852</v>
      </c>
      <c r="H41" s="111">
        <v>720000</v>
      </c>
      <c r="I41" s="112">
        <v>80000</v>
      </c>
      <c r="J41"/>
    </row>
    <row r="42" spans="1:10" ht="45">
      <c r="A42" s="401">
        <v>40</v>
      </c>
      <c r="B42" s="108" t="s">
        <v>3872</v>
      </c>
      <c r="C42" s="108" t="s">
        <v>6612</v>
      </c>
      <c r="D42" s="109" t="s">
        <v>6613</v>
      </c>
      <c r="E42" s="110" t="s">
        <v>6614</v>
      </c>
      <c r="F42" s="108" t="s">
        <v>3849</v>
      </c>
      <c r="G42" s="108" t="s">
        <v>3852</v>
      </c>
      <c r="H42" s="111">
        <v>1225000</v>
      </c>
      <c r="I42" s="112">
        <v>0</v>
      </c>
      <c r="J42"/>
    </row>
    <row r="43" spans="1:10" ht="30">
      <c r="A43" s="401">
        <v>41</v>
      </c>
      <c r="B43" s="108" t="s">
        <v>3861</v>
      </c>
      <c r="C43" s="108" t="s">
        <v>6615</v>
      </c>
      <c r="D43" s="109" t="s">
        <v>6616</v>
      </c>
      <c r="E43" s="110" t="s">
        <v>6617</v>
      </c>
      <c r="F43" s="108" t="s">
        <v>3849</v>
      </c>
      <c r="G43" s="108" t="s">
        <v>3852</v>
      </c>
      <c r="H43" s="111">
        <v>635000</v>
      </c>
      <c r="I43" s="112">
        <v>0</v>
      </c>
      <c r="J43"/>
    </row>
    <row r="44" spans="1:10" ht="30">
      <c r="A44" s="401">
        <v>42</v>
      </c>
      <c r="B44" s="108" t="s">
        <v>3886</v>
      </c>
      <c r="C44" s="108" t="s">
        <v>6618</v>
      </c>
      <c r="D44" s="109" t="s">
        <v>6619</v>
      </c>
      <c r="E44" s="110" t="s">
        <v>6620</v>
      </c>
      <c r="F44" s="108" t="s">
        <v>3871</v>
      </c>
      <c r="G44" s="108" t="s">
        <v>3852</v>
      </c>
      <c r="H44" s="111">
        <v>528000</v>
      </c>
      <c r="I44" s="112">
        <v>0</v>
      </c>
      <c r="J44"/>
    </row>
    <row r="45" spans="1:10" ht="90">
      <c r="A45" s="401">
        <v>43</v>
      </c>
      <c r="B45" s="113" t="s">
        <v>3847</v>
      </c>
      <c r="C45" s="113" t="s">
        <v>3848</v>
      </c>
      <c r="D45" s="114" t="s">
        <v>3850</v>
      </c>
      <c r="E45" s="113" t="s">
        <v>3851</v>
      </c>
      <c r="F45" s="113" t="s">
        <v>3849</v>
      </c>
      <c r="G45" s="113" t="s">
        <v>3852</v>
      </c>
      <c r="H45" s="115">
        <v>3017802</v>
      </c>
      <c r="I45" s="116">
        <v>0</v>
      </c>
    </row>
    <row r="46" spans="1:10" ht="90">
      <c r="A46" s="401">
        <v>44</v>
      </c>
      <c r="B46" s="120" t="s">
        <v>3861</v>
      </c>
      <c r="C46" s="120" t="s">
        <v>3853</v>
      </c>
      <c r="D46" s="121" t="s">
        <v>3862</v>
      </c>
      <c r="E46" s="120" t="s">
        <v>3863</v>
      </c>
      <c r="F46" s="120" t="s">
        <v>3864</v>
      </c>
      <c r="G46" s="120" t="s">
        <v>3852</v>
      </c>
      <c r="H46" s="122">
        <v>1157100</v>
      </c>
      <c r="I46" s="123">
        <v>844900</v>
      </c>
    </row>
    <row r="47" spans="1:10" ht="30">
      <c r="A47" s="401">
        <v>45</v>
      </c>
      <c r="B47" s="120" t="s">
        <v>3861</v>
      </c>
      <c r="C47" s="120" t="s">
        <v>3853</v>
      </c>
      <c r="D47" s="121" t="s">
        <v>3860</v>
      </c>
      <c r="E47" s="120" t="s">
        <v>3865</v>
      </c>
      <c r="F47" s="120" t="s">
        <v>3866</v>
      </c>
      <c r="G47" s="120" t="s">
        <v>739</v>
      </c>
      <c r="H47" s="122">
        <v>3210000</v>
      </c>
      <c r="I47" s="123">
        <v>1750000</v>
      </c>
    </row>
    <row r="48" spans="1:10" ht="45">
      <c r="A48" s="401">
        <v>46</v>
      </c>
      <c r="B48" s="120" t="s">
        <v>3861</v>
      </c>
      <c r="C48" s="120" t="s">
        <v>3853</v>
      </c>
      <c r="D48" s="121" t="s">
        <v>3860</v>
      </c>
      <c r="E48" s="120" t="s">
        <v>3867</v>
      </c>
      <c r="F48" s="120" t="s">
        <v>3866</v>
      </c>
      <c r="G48" s="120" t="s">
        <v>739</v>
      </c>
      <c r="H48" s="122">
        <v>1300000</v>
      </c>
      <c r="I48" s="123">
        <v>0</v>
      </c>
    </row>
    <row r="49" spans="1:9" ht="45">
      <c r="A49" s="401">
        <v>47</v>
      </c>
      <c r="B49" s="120" t="s">
        <v>3861</v>
      </c>
      <c r="C49" s="120" t="s">
        <v>3853</v>
      </c>
      <c r="D49" s="121" t="s">
        <v>3868</v>
      </c>
      <c r="E49" s="120" t="s">
        <v>3869</v>
      </c>
      <c r="F49" s="120" t="s">
        <v>3849</v>
      </c>
      <c r="G49" s="120" t="s">
        <v>739</v>
      </c>
      <c r="H49" s="122">
        <v>8076524.9000000004</v>
      </c>
      <c r="I49" s="123">
        <v>0</v>
      </c>
    </row>
    <row r="50" spans="1:9" ht="90">
      <c r="A50" s="401">
        <v>48</v>
      </c>
      <c r="B50" s="124" t="s">
        <v>3872</v>
      </c>
      <c r="C50" s="124" t="s">
        <v>3855</v>
      </c>
      <c r="D50" s="125" t="s">
        <v>3873</v>
      </c>
      <c r="E50" s="124" t="s">
        <v>3874</v>
      </c>
      <c r="F50" s="124" t="s">
        <v>3857</v>
      </c>
      <c r="G50" s="124" t="s">
        <v>3852</v>
      </c>
      <c r="H50" s="126">
        <v>2000000</v>
      </c>
      <c r="I50" s="127">
        <v>0</v>
      </c>
    </row>
    <row r="51" spans="1:9" ht="90">
      <c r="A51" s="401">
        <v>49</v>
      </c>
      <c r="B51" s="124" t="s">
        <v>3872</v>
      </c>
      <c r="C51" s="124" t="s">
        <v>3855</v>
      </c>
      <c r="D51" s="125" t="s">
        <v>3875</v>
      </c>
      <c r="E51" s="124" t="s">
        <v>3876</v>
      </c>
      <c r="F51" s="124" t="s">
        <v>3857</v>
      </c>
      <c r="G51" s="124" t="s">
        <v>3852</v>
      </c>
      <c r="H51" s="126">
        <v>1600000</v>
      </c>
      <c r="I51" s="127">
        <v>0</v>
      </c>
    </row>
    <row r="52" spans="1:9" ht="90">
      <c r="A52" s="401">
        <v>50</v>
      </c>
      <c r="B52" s="124" t="s">
        <v>3872</v>
      </c>
      <c r="C52" s="124" t="s">
        <v>3855</v>
      </c>
      <c r="D52" s="125" t="s">
        <v>3877</v>
      </c>
      <c r="E52" s="124" t="s">
        <v>3854</v>
      </c>
      <c r="F52" s="124" t="s">
        <v>3857</v>
      </c>
      <c r="G52" s="124" t="s">
        <v>3852</v>
      </c>
      <c r="H52" s="126">
        <v>1500000</v>
      </c>
      <c r="I52" s="127">
        <v>0</v>
      </c>
    </row>
    <row r="53" spans="1:9" ht="90">
      <c r="A53" s="401">
        <v>51</v>
      </c>
      <c r="B53" s="124" t="s">
        <v>3872</v>
      </c>
      <c r="C53" s="124" t="s">
        <v>3855</v>
      </c>
      <c r="D53" s="125" t="s">
        <v>3878</v>
      </c>
      <c r="E53" s="124" t="s">
        <v>3879</v>
      </c>
      <c r="F53" s="124" t="s">
        <v>3857</v>
      </c>
      <c r="G53" s="124" t="s">
        <v>3852</v>
      </c>
      <c r="H53" s="126">
        <v>2500000</v>
      </c>
      <c r="I53" s="127">
        <v>0</v>
      </c>
    </row>
    <row r="54" spans="1:9" ht="90">
      <c r="A54" s="401">
        <v>52</v>
      </c>
      <c r="B54" s="124" t="s">
        <v>3872</v>
      </c>
      <c r="C54" s="124" t="s">
        <v>3855</v>
      </c>
      <c r="D54" s="125" t="s">
        <v>3880</v>
      </c>
      <c r="E54" s="124" t="s">
        <v>3881</v>
      </c>
      <c r="F54" s="124" t="s">
        <v>3882</v>
      </c>
      <c r="G54" s="124" t="s">
        <v>3852</v>
      </c>
      <c r="H54" s="126">
        <v>2500000</v>
      </c>
      <c r="I54" s="127">
        <v>0</v>
      </c>
    </row>
    <row r="55" spans="1:9" ht="90">
      <c r="A55" s="401">
        <v>53</v>
      </c>
      <c r="B55" s="124" t="s">
        <v>3872</v>
      </c>
      <c r="C55" s="124" t="s">
        <v>3855</v>
      </c>
      <c r="D55" s="125" t="s">
        <v>3883</v>
      </c>
      <c r="E55" s="124" t="s">
        <v>3884</v>
      </c>
      <c r="F55" s="124" t="s">
        <v>3885</v>
      </c>
      <c r="G55" s="299" t="s">
        <v>3852</v>
      </c>
      <c r="H55" s="300">
        <v>600000</v>
      </c>
      <c r="I55" s="127">
        <v>0</v>
      </c>
    </row>
    <row r="56" spans="1:9">
      <c r="G56" s="291" t="s">
        <v>658</v>
      </c>
      <c r="H56" s="301">
        <f>SUM(H3:H55)</f>
        <v>96698002.689999998</v>
      </c>
    </row>
  </sheetData>
  <mergeCells count="1">
    <mergeCell ref="A1:I1"/>
  </mergeCells>
  <pageMargins left="0.7" right="0.7" top="0.75" bottom="0.75" header="0.3" footer="0.3"/>
  <pageSetup paperSize="9" scale="6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5"/>
  <sheetViews>
    <sheetView topLeftCell="A494" workbookViewId="0">
      <selection activeCell="L626" sqref="L626"/>
    </sheetView>
  </sheetViews>
  <sheetFormatPr defaultRowHeight="15"/>
  <cols>
    <col min="2" max="2" width="25.7109375" customWidth="1"/>
    <col min="3" max="3" width="19.140625" customWidth="1"/>
    <col min="5" max="5" width="27.28515625" customWidth="1"/>
    <col min="6" max="6" width="20.5703125" customWidth="1"/>
    <col min="7" max="7" width="21" customWidth="1"/>
    <col min="8" max="8" width="13.85546875" bestFit="1" customWidth="1"/>
  </cols>
  <sheetData>
    <row r="1" spans="1:9" s="148" customFormat="1" ht="44.25" customHeight="1">
      <c r="A1" s="446" t="s">
        <v>8124</v>
      </c>
      <c r="B1" s="447"/>
      <c r="C1" s="447"/>
      <c r="D1" s="447"/>
      <c r="E1" s="447"/>
      <c r="F1" s="447"/>
      <c r="G1" s="447"/>
      <c r="H1" s="448"/>
    </row>
    <row r="2" spans="1:9" ht="103.5">
      <c r="A2" s="302" t="s">
        <v>3839</v>
      </c>
      <c r="B2" s="302" t="s">
        <v>2849</v>
      </c>
      <c r="C2" s="302" t="s">
        <v>2850</v>
      </c>
      <c r="D2" s="302" t="s">
        <v>3844</v>
      </c>
      <c r="E2" s="303" t="s">
        <v>3887</v>
      </c>
      <c r="F2" s="304" t="s">
        <v>3888</v>
      </c>
      <c r="G2" s="305" t="s">
        <v>3889</v>
      </c>
      <c r="H2" s="305" t="s">
        <v>3890</v>
      </c>
      <c r="I2" s="133"/>
    </row>
    <row r="3" spans="1:9" ht="25.5">
      <c r="A3" s="134">
        <v>1</v>
      </c>
      <c r="B3" s="135" t="s">
        <v>3894</v>
      </c>
      <c r="C3" s="136" t="s">
        <v>3895</v>
      </c>
      <c r="D3" s="136" t="s">
        <v>3896</v>
      </c>
      <c r="E3" s="136" t="s">
        <v>3897</v>
      </c>
      <c r="F3" s="136" t="s">
        <v>960</v>
      </c>
      <c r="G3" s="139">
        <v>5000000</v>
      </c>
      <c r="H3" s="138">
        <v>6750000</v>
      </c>
      <c r="I3" s="132"/>
    </row>
    <row r="4" spans="1:9" ht="25.5">
      <c r="A4" s="134">
        <v>2</v>
      </c>
      <c r="B4" s="135" t="s">
        <v>3898</v>
      </c>
      <c r="C4" s="136" t="s">
        <v>3899</v>
      </c>
      <c r="D4" s="136" t="s">
        <v>3891</v>
      </c>
      <c r="E4" s="136" t="s">
        <v>3900</v>
      </c>
      <c r="F4" s="136" t="s">
        <v>3901</v>
      </c>
      <c r="G4" s="139">
        <v>2700000</v>
      </c>
      <c r="H4" s="138">
        <v>2700000</v>
      </c>
      <c r="I4" s="132"/>
    </row>
    <row r="5" spans="1:9" ht="25.5">
      <c r="A5" s="134">
        <v>3</v>
      </c>
      <c r="B5" s="135" t="s">
        <v>3905</v>
      </c>
      <c r="C5" s="136" t="s">
        <v>3904</v>
      </c>
      <c r="D5" s="136" t="s">
        <v>3891</v>
      </c>
      <c r="E5" s="136"/>
      <c r="F5" s="136" t="s">
        <v>3901</v>
      </c>
      <c r="G5" s="139">
        <v>460500</v>
      </c>
      <c r="H5" s="138">
        <v>480174.8</v>
      </c>
      <c r="I5" s="132"/>
    </row>
    <row r="6" spans="1:9" ht="25.5">
      <c r="A6" s="149">
        <v>4</v>
      </c>
      <c r="B6" s="135" t="s">
        <v>3906</v>
      </c>
      <c r="C6" s="136" t="s">
        <v>3904</v>
      </c>
      <c r="D6" s="136" t="s">
        <v>3891</v>
      </c>
      <c r="E6" s="136" t="s">
        <v>3907</v>
      </c>
      <c r="F6" s="136" t="s">
        <v>960</v>
      </c>
      <c r="G6" s="139">
        <v>4038986</v>
      </c>
      <c r="H6" s="138">
        <v>4248986</v>
      </c>
      <c r="I6" s="132"/>
    </row>
    <row r="7" spans="1:9" ht="102">
      <c r="A7" s="149">
        <v>5</v>
      </c>
      <c r="B7" s="135" t="s">
        <v>3908</v>
      </c>
      <c r="C7" s="136" t="s">
        <v>3909</v>
      </c>
      <c r="D7" s="136" t="s">
        <v>3891</v>
      </c>
      <c r="E7" s="136" t="s">
        <v>3910</v>
      </c>
      <c r="F7" s="136" t="s">
        <v>960</v>
      </c>
      <c r="G7" s="139">
        <v>2560000</v>
      </c>
      <c r="H7" s="138">
        <v>2560000</v>
      </c>
      <c r="I7" s="132"/>
    </row>
    <row r="8" spans="1:9" ht="51">
      <c r="A8" s="149">
        <v>6</v>
      </c>
      <c r="B8" s="135" t="s">
        <v>3911</v>
      </c>
      <c r="C8" s="136" t="s">
        <v>3912</v>
      </c>
      <c r="D8" s="136" t="s">
        <v>3891</v>
      </c>
      <c r="E8" s="136" t="s">
        <v>3913</v>
      </c>
      <c r="F8" s="136" t="s">
        <v>3901</v>
      </c>
      <c r="G8" s="139">
        <v>5000000</v>
      </c>
      <c r="H8" s="138">
        <v>6700000</v>
      </c>
      <c r="I8" s="132"/>
    </row>
    <row r="9" spans="1:9" ht="25.5">
      <c r="A9" s="149">
        <v>7</v>
      </c>
      <c r="B9" s="135" t="s">
        <v>3914</v>
      </c>
      <c r="C9" s="136" t="s">
        <v>3915</v>
      </c>
      <c r="D9" s="136" t="s">
        <v>3891</v>
      </c>
      <c r="E9" s="136" t="s">
        <v>3916</v>
      </c>
      <c r="F9" s="136" t="s">
        <v>960</v>
      </c>
      <c r="G9" s="139">
        <v>988500</v>
      </c>
      <c r="H9" s="138">
        <v>988500</v>
      </c>
      <c r="I9" s="132"/>
    </row>
    <row r="10" spans="1:9" ht="25.5">
      <c r="A10" s="149">
        <v>8</v>
      </c>
      <c r="B10" s="135" t="s">
        <v>3918</v>
      </c>
      <c r="C10" s="136" t="s">
        <v>3899</v>
      </c>
      <c r="D10" s="136" t="s">
        <v>3919</v>
      </c>
      <c r="E10" s="136" t="s">
        <v>3920</v>
      </c>
      <c r="F10" s="136" t="s">
        <v>3901</v>
      </c>
      <c r="G10" s="139">
        <v>1500000</v>
      </c>
      <c r="H10" s="138">
        <v>1500000</v>
      </c>
      <c r="I10" s="132"/>
    </row>
    <row r="11" spans="1:9" ht="25.5">
      <c r="A11" s="149">
        <v>9</v>
      </c>
      <c r="B11" s="135" t="s">
        <v>3921</v>
      </c>
      <c r="C11" s="136" t="s">
        <v>3922</v>
      </c>
      <c r="D11" s="136" t="s">
        <v>3891</v>
      </c>
      <c r="E11" s="136"/>
      <c r="F11" s="136" t="s">
        <v>960</v>
      </c>
      <c r="G11" s="139">
        <v>4999000</v>
      </c>
      <c r="H11" s="138">
        <v>5000000</v>
      </c>
      <c r="I11" s="132"/>
    </row>
    <row r="12" spans="1:9" ht="25.5">
      <c r="A12" s="149">
        <v>10</v>
      </c>
      <c r="B12" s="135" t="s">
        <v>3923</v>
      </c>
      <c r="C12" s="136" t="s">
        <v>3924</v>
      </c>
      <c r="D12" s="136" t="s">
        <v>3891</v>
      </c>
      <c r="E12" s="136" t="s">
        <v>3925</v>
      </c>
      <c r="F12" s="136" t="s">
        <v>960</v>
      </c>
      <c r="G12" s="139">
        <v>914317.62</v>
      </c>
      <c r="H12" s="138">
        <v>1116562.6200000001</v>
      </c>
      <c r="I12" s="132"/>
    </row>
    <row r="13" spans="1:9" ht="51">
      <c r="A13" s="149">
        <v>11</v>
      </c>
      <c r="B13" s="135" t="s">
        <v>3926</v>
      </c>
      <c r="C13" s="136" t="s">
        <v>3927</v>
      </c>
      <c r="D13" s="136" t="s">
        <v>3891</v>
      </c>
      <c r="E13" s="136" t="s">
        <v>3928</v>
      </c>
      <c r="F13" s="136" t="s">
        <v>3901</v>
      </c>
      <c r="G13" s="139">
        <v>3310000</v>
      </c>
      <c r="H13" s="138">
        <v>3310000</v>
      </c>
      <c r="I13" s="132"/>
    </row>
    <row r="14" spans="1:9">
      <c r="A14" s="149">
        <v>12</v>
      </c>
      <c r="B14" s="135" t="s">
        <v>3929</v>
      </c>
      <c r="C14" s="136" t="s">
        <v>3930</v>
      </c>
      <c r="D14" s="136" t="s">
        <v>3891</v>
      </c>
      <c r="E14" s="136"/>
      <c r="F14" s="136" t="s">
        <v>3893</v>
      </c>
      <c r="G14" s="139">
        <v>3186701.38</v>
      </c>
      <c r="H14" s="138">
        <v>3186746.38</v>
      </c>
      <c r="I14" s="132"/>
    </row>
    <row r="15" spans="1:9" ht="25.5">
      <c r="A15" s="149">
        <v>13</v>
      </c>
      <c r="B15" s="135" t="s">
        <v>3931</v>
      </c>
      <c r="C15" s="136" t="s">
        <v>3932</v>
      </c>
      <c r="D15" s="136" t="s">
        <v>3891</v>
      </c>
      <c r="E15" s="136" t="s">
        <v>3933</v>
      </c>
      <c r="F15" s="136" t="s">
        <v>3893</v>
      </c>
      <c r="G15" s="139">
        <v>4890000</v>
      </c>
      <c r="H15" s="138">
        <v>4890000</v>
      </c>
      <c r="I15" s="132"/>
    </row>
    <row r="16" spans="1:9" ht="25.5">
      <c r="A16" s="149">
        <v>14</v>
      </c>
      <c r="B16" s="135" t="s">
        <v>3934</v>
      </c>
      <c r="C16" s="136" t="s">
        <v>3902</v>
      </c>
      <c r="D16" s="136" t="s">
        <v>3896</v>
      </c>
      <c r="E16" s="136" t="s">
        <v>3935</v>
      </c>
      <c r="F16" s="136" t="s">
        <v>960</v>
      </c>
      <c r="G16" s="139">
        <v>1520000</v>
      </c>
      <c r="H16" s="138">
        <v>1745000</v>
      </c>
      <c r="I16" s="132"/>
    </row>
    <row r="17" spans="1:9" ht="51">
      <c r="A17" s="149">
        <v>15</v>
      </c>
      <c r="B17" s="135" t="s">
        <v>3936</v>
      </c>
      <c r="C17" s="136" t="s">
        <v>3927</v>
      </c>
      <c r="D17" s="136" t="s">
        <v>3891</v>
      </c>
      <c r="E17" s="136" t="s">
        <v>3937</v>
      </c>
      <c r="F17" s="136" t="s">
        <v>3901</v>
      </c>
      <c r="G17" s="139">
        <v>4960000</v>
      </c>
      <c r="H17" s="138">
        <v>4960000</v>
      </c>
      <c r="I17" s="132"/>
    </row>
    <row r="18" spans="1:9" ht="76.5">
      <c r="A18" s="149">
        <v>16</v>
      </c>
      <c r="B18" s="135" t="s">
        <v>3938</v>
      </c>
      <c r="C18" s="136" t="s">
        <v>3939</v>
      </c>
      <c r="D18" s="136" t="s">
        <v>3891</v>
      </c>
      <c r="E18" s="136" t="s">
        <v>3940</v>
      </c>
      <c r="F18" s="136" t="s">
        <v>960</v>
      </c>
      <c r="G18" s="139">
        <v>3900000</v>
      </c>
      <c r="H18" s="138">
        <v>5639911.9699999997</v>
      </c>
      <c r="I18" s="132"/>
    </row>
    <row r="19" spans="1:9" ht="25.5">
      <c r="A19" s="149">
        <v>17</v>
      </c>
      <c r="B19" s="135" t="s">
        <v>3941</v>
      </c>
      <c r="C19" s="136" t="s">
        <v>3942</v>
      </c>
      <c r="D19" s="136" t="s">
        <v>3891</v>
      </c>
      <c r="E19" s="136" t="s">
        <v>3943</v>
      </c>
      <c r="F19" s="136" t="s">
        <v>3901</v>
      </c>
      <c r="G19" s="139">
        <v>3500000</v>
      </c>
      <c r="H19" s="138">
        <v>3500000</v>
      </c>
      <c r="I19" s="132"/>
    </row>
    <row r="20" spans="1:9" ht="38.25">
      <c r="A20" s="149">
        <v>18</v>
      </c>
      <c r="B20" s="135" t="s">
        <v>3944</v>
      </c>
      <c r="C20" s="136" t="s">
        <v>3945</v>
      </c>
      <c r="D20" s="136" t="s">
        <v>3891</v>
      </c>
      <c r="E20" s="136" t="s">
        <v>3946</v>
      </c>
      <c r="F20" s="136" t="s">
        <v>3901</v>
      </c>
      <c r="G20" s="139">
        <v>2818064</v>
      </c>
      <c r="H20" s="138">
        <v>2818064</v>
      </c>
      <c r="I20" s="132"/>
    </row>
    <row r="21" spans="1:9" ht="63.75">
      <c r="A21" s="149">
        <v>19</v>
      </c>
      <c r="B21" s="135" t="s">
        <v>3947</v>
      </c>
      <c r="C21" s="136" t="s">
        <v>3948</v>
      </c>
      <c r="D21" s="136" t="s">
        <v>3896</v>
      </c>
      <c r="E21" s="136" t="s">
        <v>3949</v>
      </c>
      <c r="F21" s="136" t="s">
        <v>960</v>
      </c>
      <c r="G21" s="139">
        <v>870000</v>
      </c>
      <c r="H21" s="138">
        <v>870000</v>
      </c>
      <c r="I21" s="132"/>
    </row>
    <row r="22" spans="1:9" ht="25.5">
      <c r="A22" s="149">
        <v>20</v>
      </c>
      <c r="B22" s="135" t="s">
        <v>3950</v>
      </c>
      <c r="C22" s="136" t="s">
        <v>3951</v>
      </c>
      <c r="D22" s="136" t="s">
        <v>3891</v>
      </c>
      <c r="E22" s="136" t="s">
        <v>3952</v>
      </c>
      <c r="F22" s="136" t="s">
        <v>960</v>
      </c>
      <c r="G22" s="139">
        <v>1836000</v>
      </c>
      <c r="H22" s="138">
        <v>1836000</v>
      </c>
      <c r="I22" s="132"/>
    </row>
    <row r="23" spans="1:9" ht="25.5">
      <c r="A23" s="149">
        <v>21</v>
      </c>
      <c r="B23" s="135" t="s">
        <v>3953</v>
      </c>
      <c r="C23" s="136" t="s">
        <v>3927</v>
      </c>
      <c r="D23" s="136" t="s">
        <v>3891</v>
      </c>
      <c r="E23" s="136" t="s">
        <v>3954</v>
      </c>
      <c r="F23" s="136" t="s">
        <v>3901</v>
      </c>
      <c r="G23" s="139">
        <v>1320000</v>
      </c>
      <c r="H23" s="138">
        <v>1320000</v>
      </c>
      <c r="I23" s="132"/>
    </row>
    <row r="24" spans="1:9" ht="25.5">
      <c r="A24" s="149">
        <v>22</v>
      </c>
      <c r="B24" s="135" t="s">
        <v>3955</v>
      </c>
      <c r="C24" s="136" t="s">
        <v>3927</v>
      </c>
      <c r="D24" s="136" t="s">
        <v>3891</v>
      </c>
      <c r="E24" s="136" t="s">
        <v>3956</v>
      </c>
      <c r="F24" s="136" t="s">
        <v>3901</v>
      </c>
      <c r="G24" s="139">
        <v>4985000</v>
      </c>
      <c r="H24" s="138">
        <v>4985000</v>
      </c>
      <c r="I24" s="132"/>
    </row>
    <row r="25" spans="1:9" ht="25.5">
      <c r="A25" s="149">
        <v>23</v>
      </c>
      <c r="B25" s="135" t="s">
        <v>3957</v>
      </c>
      <c r="C25" s="136" t="s">
        <v>3899</v>
      </c>
      <c r="D25" s="136" t="s">
        <v>3891</v>
      </c>
      <c r="E25" s="136" t="s">
        <v>3900</v>
      </c>
      <c r="F25" s="136" t="s">
        <v>3901</v>
      </c>
      <c r="G25" s="139">
        <v>412000</v>
      </c>
      <c r="H25" s="138">
        <v>412000</v>
      </c>
      <c r="I25" s="132"/>
    </row>
    <row r="26" spans="1:9" ht="51">
      <c r="A26" s="149">
        <v>24</v>
      </c>
      <c r="B26" s="135" t="s">
        <v>3958</v>
      </c>
      <c r="C26" s="136" t="s">
        <v>3959</v>
      </c>
      <c r="D26" s="136" t="s">
        <v>3891</v>
      </c>
      <c r="E26" s="136" t="s">
        <v>3960</v>
      </c>
      <c r="F26" s="136" t="s">
        <v>3901</v>
      </c>
      <c r="G26" s="139">
        <v>5000000</v>
      </c>
      <c r="H26" s="138">
        <v>5006000</v>
      </c>
      <c r="I26" s="132"/>
    </row>
    <row r="27" spans="1:9" ht="63.75">
      <c r="A27" s="149">
        <v>25</v>
      </c>
      <c r="B27" s="135" t="s">
        <v>3961</v>
      </c>
      <c r="C27" s="136" t="s">
        <v>3903</v>
      </c>
      <c r="D27" s="136" t="s">
        <v>3891</v>
      </c>
      <c r="E27" s="136" t="s">
        <v>3962</v>
      </c>
      <c r="F27" s="136" t="s">
        <v>3901</v>
      </c>
      <c r="G27" s="139">
        <v>5000000</v>
      </c>
      <c r="H27" s="138">
        <v>5000000</v>
      </c>
      <c r="I27" s="132"/>
    </row>
    <row r="28" spans="1:9" ht="76.5">
      <c r="A28" s="149">
        <v>26</v>
      </c>
      <c r="B28" s="135" t="s">
        <v>3963</v>
      </c>
      <c r="C28" s="136" t="s">
        <v>3927</v>
      </c>
      <c r="D28" s="136" t="s">
        <v>3891</v>
      </c>
      <c r="E28" s="136" t="s">
        <v>3964</v>
      </c>
      <c r="F28" s="136" t="s">
        <v>3901</v>
      </c>
      <c r="G28" s="139">
        <v>3020000</v>
      </c>
      <c r="H28" s="138">
        <v>3020000</v>
      </c>
      <c r="I28" s="132"/>
    </row>
    <row r="29" spans="1:9" ht="25.5">
      <c r="A29" s="149">
        <v>27</v>
      </c>
      <c r="B29" s="135" t="s">
        <v>3965</v>
      </c>
      <c r="C29" s="136" t="s">
        <v>3927</v>
      </c>
      <c r="D29" s="136" t="s">
        <v>3891</v>
      </c>
      <c r="E29" s="136" t="s">
        <v>3966</v>
      </c>
      <c r="F29" s="136" t="s">
        <v>3901</v>
      </c>
      <c r="G29" s="139">
        <v>935000</v>
      </c>
      <c r="H29" s="138">
        <v>935000</v>
      </c>
      <c r="I29" s="132"/>
    </row>
    <row r="30" spans="1:9" ht="51">
      <c r="A30" s="149">
        <v>28</v>
      </c>
      <c r="B30" s="135" t="s">
        <v>3967</v>
      </c>
      <c r="C30" s="136" t="s">
        <v>3927</v>
      </c>
      <c r="D30" s="136" t="s">
        <v>3891</v>
      </c>
      <c r="E30" s="136" t="s">
        <v>3968</v>
      </c>
      <c r="F30" s="136" t="s">
        <v>3901</v>
      </c>
      <c r="G30" s="139">
        <v>5000000</v>
      </c>
      <c r="H30" s="138">
        <v>5000000</v>
      </c>
      <c r="I30" s="132"/>
    </row>
    <row r="31" spans="1:9" ht="25.5">
      <c r="A31" s="149">
        <v>29</v>
      </c>
      <c r="B31" s="135" t="s">
        <v>3969</v>
      </c>
      <c r="C31" s="136" t="s">
        <v>3927</v>
      </c>
      <c r="D31" s="136" t="s">
        <v>3891</v>
      </c>
      <c r="E31" s="136" t="s">
        <v>3970</v>
      </c>
      <c r="F31" s="136" t="s">
        <v>3901</v>
      </c>
      <c r="G31" s="139">
        <v>860000</v>
      </c>
      <c r="H31" s="138">
        <v>860000</v>
      </c>
      <c r="I31" s="132"/>
    </row>
    <row r="32" spans="1:9" ht="51">
      <c r="A32" s="149">
        <v>30</v>
      </c>
      <c r="B32" s="135" t="s">
        <v>3971</v>
      </c>
      <c r="C32" s="136" t="s">
        <v>3972</v>
      </c>
      <c r="D32" s="136" t="s">
        <v>3973</v>
      </c>
      <c r="E32" s="136" t="s">
        <v>3974</v>
      </c>
      <c r="F32" s="136" t="s">
        <v>3893</v>
      </c>
      <c r="G32" s="139">
        <v>2244544.5</v>
      </c>
      <c r="H32" s="138">
        <v>2270000</v>
      </c>
      <c r="I32" s="132"/>
    </row>
    <row r="33" spans="1:9" ht="76.5">
      <c r="A33" s="149">
        <v>31</v>
      </c>
      <c r="B33" s="135" t="s">
        <v>3975</v>
      </c>
      <c r="C33" s="136" t="s">
        <v>3976</v>
      </c>
      <c r="D33" s="136" t="s">
        <v>3896</v>
      </c>
      <c r="E33" s="136" t="s">
        <v>3977</v>
      </c>
      <c r="F33" s="136" t="s">
        <v>3893</v>
      </c>
      <c r="G33" s="139">
        <v>1350000</v>
      </c>
      <c r="H33" s="138">
        <v>1350000</v>
      </c>
      <c r="I33" s="132"/>
    </row>
    <row r="34" spans="1:9" ht="76.5">
      <c r="A34" s="149">
        <v>32</v>
      </c>
      <c r="B34" s="135" t="s">
        <v>3978</v>
      </c>
      <c r="C34" s="136" t="s">
        <v>3979</v>
      </c>
      <c r="D34" s="136" t="s">
        <v>3891</v>
      </c>
      <c r="E34" s="136" t="s">
        <v>3980</v>
      </c>
      <c r="F34" s="136" t="s">
        <v>3901</v>
      </c>
      <c r="G34" s="139">
        <v>3200000</v>
      </c>
      <c r="H34" s="138">
        <v>3200000</v>
      </c>
      <c r="I34" s="132"/>
    </row>
    <row r="35" spans="1:9" ht="76.5">
      <c r="A35" s="149">
        <v>33</v>
      </c>
      <c r="B35" s="135" t="s">
        <v>3981</v>
      </c>
      <c r="C35" s="136" t="s">
        <v>3979</v>
      </c>
      <c r="D35" s="136" t="s">
        <v>3891</v>
      </c>
      <c r="E35" s="136" t="s">
        <v>3982</v>
      </c>
      <c r="F35" s="136" t="s">
        <v>3901</v>
      </c>
      <c r="G35" s="139">
        <v>2342000</v>
      </c>
      <c r="H35" s="138">
        <v>2342000</v>
      </c>
      <c r="I35" s="132"/>
    </row>
    <row r="36" spans="1:9" ht="25.5">
      <c r="A36" s="149">
        <v>34</v>
      </c>
      <c r="B36" s="135" t="s">
        <v>3983</v>
      </c>
      <c r="C36" s="136" t="s">
        <v>3984</v>
      </c>
      <c r="D36" s="136" t="s">
        <v>3891</v>
      </c>
      <c r="E36" s="136"/>
      <c r="F36" s="136" t="s">
        <v>3901</v>
      </c>
      <c r="G36" s="139">
        <v>725000</v>
      </c>
      <c r="H36" s="138">
        <v>725000</v>
      </c>
      <c r="I36" s="132"/>
    </row>
    <row r="37" spans="1:9" ht="25.5">
      <c r="A37" s="149">
        <v>35</v>
      </c>
      <c r="B37" s="135" t="s">
        <v>3985</v>
      </c>
      <c r="C37" s="136" t="s">
        <v>3986</v>
      </c>
      <c r="D37" s="136" t="s">
        <v>3896</v>
      </c>
      <c r="E37" s="136" t="s">
        <v>3987</v>
      </c>
      <c r="F37" s="136" t="s">
        <v>3893</v>
      </c>
      <c r="G37" s="139">
        <v>1090000</v>
      </c>
      <c r="H37" s="138">
        <v>1100000</v>
      </c>
      <c r="I37" s="132"/>
    </row>
    <row r="38" spans="1:9" ht="25.5">
      <c r="A38" s="149">
        <v>36</v>
      </c>
      <c r="B38" s="135" t="s">
        <v>3988</v>
      </c>
      <c r="C38" s="136" t="s">
        <v>3989</v>
      </c>
      <c r="D38" s="136" t="s">
        <v>3891</v>
      </c>
      <c r="E38" s="136" t="s">
        <v>3990</v>
      </c>
      <c r="F38" s="136" t="s">
        <v>960</v>
      </c>
      <c r="G38" s="139">
        <v>1280000</v>
      </c>
      <c r="H38" s="138">
        <v>1280000</v>
      </c>
      <c r="I38" s="132"/>
    </row>
    <row r="39" spans="1:9" ht="25.5">
      <c r="A39" s="149">
        <v>37</v>
      </c>
      <c r="B39" s="135" t="s">
        <v>3991</v>
      </c>
      <c r="C39" s="136" t="s">
        <v>3992</v>
      </c>
      <c r="D39" s="136" t="s">
        <v>3891</v>
      </c>
      <c r="E39" s="136" t="s">
        <v>3993</v>
      </c>
      <c r="F39" s="136" t="s">
        <v>3901</v>
      </c>
      <c r="G39" s="139">
        <v>1000000</v>
      </c>
      <c r="H39" s="138">
        <v>1000000</v>
      </c>
      <c r="I39" s="132"/>
    </row>
    <row r="40" spans="1:9" ht="63.75">
      <c r="A40" s="149">
        <v>38</v>
      </c>
      <c r="B40" s="135" t="s">
        <v>3994</v>
      </c>
      <c r="C40" s="136" t="s">
        <v>3902</v>
      </c>
      <c r="D40" s="136" t="s">
        <v>3896</v>
      </c>
      <c r="E40" s="136" t="s">
        <v>3995</v>
      </c>
      <c r="F40" s="136" t="s">
        <v>960</v>
      </c>
      <c r="G40" s="139">
        <v>1427963.53</v>
      </c>
      <c r="H40" s="138">
        <v>1638520</v>
      </c>
      <c r="I40" s="132"/>
    </row>
    <row r="41" spans="1:9" ht="25.5">
      <c r="A41" s="149">
        <v>39</v>
      </c>
      <c r="B41" s="135" t="s">
        <v>3996</v>
      </c>
      <c r="C41" s="136" t="s">
        <v>3979</v>
      </c>
      <c r="D41" s="136" t="s">
        <v>3896</v>
      </c>
      <c r="E41" s="136" t="s">
        <v>3997</v>
      </c>
      <c r="F41" s="136" t="s">
        <v>960</v>
      </c>
      <c r="G41" s="139">
        <v>4340000</v>
      </c>
      <c r="H41" s="138">
        <v>4340000</v>
      </c>
      <c r="I41" s="132"/>
    </row>
    <row r="42" spans="1:9" ht="25.5">
      <c r="A42" s="149">
        <v>40</v>
      </c>
      <c r="B42" s="135" t="s">
        <v>3998</v>
      </c>
      <c r="C42" s="136" t="s">
        <v>3999</v>
      </c>
      <c r="D42" s="136" t="s">
        <v>3891</v>
      </c>
      <c r="E42" s="136"/>
      <c r="F42" s="136" t="s">
        <v>960</v>
      </c>
      <c r="G42" s="139">
        <v>4794900</v>
      </c>
      <c r="H42" s="138">
        <v>4794900</v>
      </c>
      <c r="I42" s="132"/>
    </row>
    <row r="43" spans="1:9" ht="51">
      <c r="A43" s="149">
        <v>41</v>
      </c>
      <c r="B43" s="135" t="s">
        <v>4000</v>
      </c>
      <c r="C43" s="136" t="s">
        <v>4001</v>
      </c>
      <c r="D43" s="136" t="s">
        <v>3896</v>
      </c>
      <c r="E43" s="136" t="s">
        <v>4002</v>
      </c>
      <c r="F43" s="136" t="s">
        <v>3893</v>
      </c>
      <c r="G43" s="139">
        <v>2241971.5299999998</v>
      </c>
      <c r="H43" s="138">
        <v>2300000</v>
      </c>
      <c r="I43" s="132"/>
    </row>
    <row r="44" spans="1:9" ht="25.5">
      <c r="A44" s="149">
        <v>42</v>
      </c>
      <c r="B44" s="135" t="s">
        <v>4003</v>
      </c>
      <c r="C44" s="136" t="s">
        <v>4004</v>
      </c>
      <c r="D44" s="136" t="s">
        <v>3891</v>
      </c>
      <c r="E44" s="136" t="s">
        <v>4005</v>
      </c>
      <c r="F44" s="136" t="s">
        <v>960</v>
      </c>
      <c r="G44" s="139">
        <v>4430000</v>
      </c>
      <c r="H44" s="138">
        <v>4430000</v>
      </c>
      <c r="I44" s="132"/>
    </row>
    <row r="45" spans="1:9">
      <c r="A45" s="149">
        <v>43</v>
      </c>
      <c r="B45" s="135" t="s">
        <v>4006</v>
      </c>
      <c r="C45" s="136" t="s">
        <v>3903</v>
      </c>
      <c r="D45" s="136" t="s">
        <v>3896</v>
      </c>
      <c r="E45" s="136"/>
      <c r="F45" s="136" t="s">
        <v>3893</v>
      </c>
      <c r="G45" s="139">
        <v>4609000</v>
      </c>
      <c r="H45" s="138">
        <v>5909000</v>
      </c>
      <c r="I45" s="132"/>
    </row>
    <row r="46" spans="1:9" ht="25.5">
      <c r="A46" s="149">
        <v>44</v>
      </c>
      <c r="B46" s="135" t="s">
        <v>4007</v>
      </c>
      <c r="C46" s="136" t="s">
        <v>4008</v>
      </c>
      <c r="D46" s="136" t="s">
        <v>3896</v>
      </c>
      <c r="E46" s="136" t="s">
        <v>4009</v>
      </c>
      <c r="F46" s="136" t="s">
        <v>3893</v>
      </c>
      <c r="G46" s="139">
        <v>1524082.8</v>
      </c>
      <c r="H46" s="138">
        <v>1524082.8</v>
      </c>
      <c r="I46" s="132"/>
    </row>
    <row r="47" spans="1:9" ht="25.5">
      <c r="A47" s="149">
        <v>45</v>
      </c>
      <c r="B47" s="135" t="s">
        <v>4010</v>
      </c>
      <c r="C47" s="136" t="s">
        <v>4011</v>
      </c>
      <c r="D47" s="136" t="s">
        <v>3896</v>
      </c>
      <c r="E47" s="136"/>
      <c r="F47" s="136" t="s">
        <v>960</v>
      </c>
      <c r="G47" s="139">
        <v>1861579.84</v>
      </c>
      <c r="H47" s="138">
        <v>2000000</v>
      </c>
      <c r="I47" s="132"/>
    </row>
    <row r="48" spans="1:9" ht="51">
      <c r="A48" s="149">
        <v>46</v>
      </c>
      <c r="B48" s="135" t="s">
        <v>4012</v>
      </c>
      <c r="C48" s="136" t="s">
        <v>3902</v>
      </c>
      <c r="D48" s="136" t="s">
        <v>3891</v>
      </c>
      <c r="E48" s="136" t="s">
        <v>4013</v>
      </c>
      <c r="F48" s="136" t="s">
        <v>3901</v>
      </c>
      <c r="G48" s="139">
        <v>5000000</v>
      </c>
      <c r="H48" s="138">
        <v>5000000</v>
      </c>
      <c r="I48" s="132"/>
    </row>
    <row r="49" spans="1:9" ht="25.5">
      <c r="A49" s="149">
        <v>47</v>
      </c>
      <c r="B49" s="135" t="s">
        <v>4015</v>
      </c>
      <c r="C49" s="136" t="s">
        <v>4016</v>
      </c>
      <c r="D49" s="136" t="s">
        <v>3896</v>
      </c>
      <c r="E49" s="136" t="s">
        <v>4017</v>
      </c>
      <c r="F49" s="136" t="s">
        <v>960</v>
      </c>
      <c r="G49" s="139">
        <v>3198141.26</v>
      </c>
      <c r="H49" s="138">
        <v>3198141.26</v>
      </c>
      <c r="I49" s="132"/>
    </row>
    <row r="50" spans="1:9" ht="25.5">
      <c r="A50" s="149">
        <v>48</v>
      </c>
      <c r="B50" s="135" t="s">
        <v>4018</v>
      </c>
      <c r="C50" s="136" t="s">
        <v>4019</v>
      </c>
      <c r="D50" s="136" t="s">
        <v>3896</v>
      </c>
      <c r="E50" s="136" t="s">
        <v>4020</v>
      </c>
      <c r="F50" s="136" t="s">
        <v>3893</v>
      </c>
      <c r="G50" s="139">
        <v>5000000</v>
      </c>
      <c r="H50" s="138">
        <v>5340000</v>
      </c>
      <c r="I50" s="132"/>
    </row>
    <row r="51" spans="1:9" ht="25.5">
      <c r="A51" s="149">
        <v>49</v>
      </c>
      <c r="B51" s="135" t="s">
        <v>4021</v>
      </c>
      <c r="C51" s="136" t="s">
        <v>3895</v>
      </c>
      <c r="D51" s="136" t="s">
        <v>3896</v>
      </c>
      <c r="E51" s="136" t="s">
        <v>4022</v>
      </c>
      <c r="F51" s="136" t="s">
        <v>3901</v>
      </c>
      <c r="G51" s="139">
        <v>687990</v>
      </c>
      <c r="H51" s="138">
        <v>907755</v>
      </c>
      <c r="I51" s="132"/>
    </row>
    <row r="52" spans="1:9" ht="51">
      <c r="A52" s="149">
        <v>50</v>
      </c>
      <c r="B52" s="135" t="s">
        <v>4023</v>
      </c>
      <c r="C52" s="136" t="s">
        <v>3895</v>
      </c>
      <c r="D52" s="136" t="s">
        <v>3896</v>
      </c>
      <c r="E52" s="136" t="s">
        <v>4024</v>
      </c>
      <c r="F52" s="136" t="s">
        <v>3901</v>
      </c>
      <c r="G52" s="139">
        <v>349800</v>
      </c>
      <c r="H52" s="138">
        <v>480600</v>
      </c>
      <c r="I52" s="132"/>
    </row>
    <row r="53" spans="1:9" ht="51">
      <c r="A53" s="149">
        <v>51</v>
      </c>
      <c r="B53" s="135" t="s">
        <v>4025</v>
      </c>
      <c r="C53" s="136" t="s">
        <v>4026</v>
      </c>
      <c r="D53" s="136" t="s">
        <v>3896</v>
      </c>
      <c r="E53" s="136" t="s">
        <v>4027</v>
      </c>
      <c r="F53" s="136" t="s">
        <v>3901</v>
      </c>
      <c r="G53" s="139">
        <v>1515000</v>
      </c>
      <c r="H53" s="138">
        <v>1525000</v>
      </c>
      <c r="I53" s="132"/>
    </row>
    <row r="54" spans="1:9" ht="89.25">
      <c r="A54" s="149">
        <v>52</v>
      </c>
      <c r="B54" s="135" t="s">
        <v>4028</v>
      </c>
      <c r="C54" s="136" t="s">
        <v>4029</v>
      </c>
      <c r="D54" s="136" t="s">
        <v>3891</v>
      </c>
      <c r="E54" s="136" t="s">
        <v>4030</v>
      </c>
      <c r="F54" s="136" t="s">
        <v>3893</v>
      </c>
      <c r="G54" s="139">
        <v>3841327.38</v>
      </c>
      <c r="H54" s="138">
        <v>3841327.38</v>
      </c>
      <c r="I54" s="132"/>
    </row>
    <row r="55" spans="1:9" ht="25.5">
      <c r="A55" s="149">
        <v>53</v>
      </c>
      <c r="B55" s="135" t="s">
        <v>4031</v>
      </c>
      <c r="C55" s="136" t="s">
        <v>4032</v>
      </c>
      <c r="D55" s="136" t="s">
        <v>3896</v>
      </c>
      <c r="E55" s="136" t="s">
        <v>4033</v>
      </c>
      <c r="F55" s="136" t="s">
        <v>3893</v>
      </c>
      <c r="G55" s="139">
        <v>930000</v>
      </c>
      <c r="H55" s="138">
        <v>1035000</v>
      </c>
      <c r="I55" s="132"/>
    </row>
    <row r="56" spans="1:9" ht="25.5">
      <c r="A56" s="149">
        <v>54</v>
      </c>
      <c r="B56" s="135" t="s">
        <v>4034</v>
      </c>
      <c r="C56" s="136" t="s">
        <v>4035</v>
      </c>
      <c r="D56" s="136" t="s">
        <v>3896</v>
      </c>
      <c r="E56" s="136" t="s">
        <v>4036</v>
      </c>
      <c r="F56" s="136" t="s">
        <v>960</v>
      </c>
      <c r="G56" s="139">
        <v>3200000</v>
      </c>
      <c r="H56" s="138">
        <v>3200000</v>
      </c>
      <c r="I56" s="132"/>
    </row>
    <row r="57" spans="1:9" ht="76.5">
      <c r="A57" s="149">
        <v>55</v>
      </c>
      <c r="B57" s="135" t="s">
        <v>4037</v>
      </c>
      <c r="C57" s="136" t="s">
        <v>3902</v>
      </c>
      <c r="D57" s="136" t="s">
        <v>3896</v>
      </c>
      <c r="E57" s="136" t="s">
        <v>4038</v>
      </c>
      <c r="F57" s="136" t="s">
        <v>3893</v>
      </c>
      <c r="G57" s="139">
        <v>2947485.55</v>
      </c>
      <c r="H57" s="138">
        <v>3220000</v>
      </c>
      <c r="I57" s="132"/>
    </row>
    <row r="58" spans="1:9" ht="25.5">
      <c r="A58" s="149">
        <v>56</v>
      </c>
      <c r="B58" s="135" t="s">
        <v>4039</v>
      </c>
      <c r="C58" s="136" t="s">
        <v>3902</v>
      </c>
      <c r="D58" s="136" t="s">
        <v>3896</v>
      </c>
      <c r="E58" s="136" t="s">
        <v>4040</v>
      </c>
      <c r="F58" s="136" t="s">
        <v>3893</v>
      </c>
      <c r="G58" s="139">
        <v>940082.65399999998</v>
      </c>
      <c r="H58" s="138">
        <v>978778.68</v>
      </c>
      <c r="I58" s="132"/>
    </row>
    <row r="59" spans="1:9" ht="25.5">
      <c r="A59" s="149">
        <v>57</v>
      </c>
      <c r="B59" s="135" t="s">
        <v>4041</v>
      </c>
      <c r="C59" s="136" t="s">
        <v>3979</v>
      </c>
      <c r="D59" s="136" t="s">
        <v>3891</v>
      </c>
      <c r="E59" s="136" t="s">
        <v>4042</v>
      </c>
      <c r="F59" s="136" t="s">
        <v>3901</v>
      </c>
      <c r="G59" s="139">
        <v>1571000</v>
      </c>
      <c r="H59" s="138">
        <v>1571000</v>
      </c>
      <c r="I59" s="132"/>
    </row>
    <row r="60" spans="1:9" ht="25.5">
      <c r="A60" s="149">
        <v>58</v>
      </c>
      <c r="B60" s="135" t="s">
        <v>4043</v>
      </c>
      <c r="C60" s="136" t="s">
        <v>4044</v>
      </c>
      <c r="D60" s="136" t="s">
        <v>3891</v>
      </c>
      <c r="E60" s="136" t="s">
        <v>4045</v>
      </c>
      <c r="F60" s="136" t="s">
        <v>3901</v>
      </c>
      <c r="G60" s="139">
        <v>1950000</v>
      </c>
      <c r="H60" s="138">
        <v>1950000</v>
      </c>
      <c r="I60" s="132"/>
    </row>
    <row r="61" spans="1:9" ht="25.5">
      <c r="A61" s="149">
        <v>59</v>
      </c>
      <c r="B61" s="135" t="s">
        <v>4046</v>
      </c>
      <c r="C61" s="136" t="s">
        <v>4047</v>
      </c>
      <c r="D61" s="136" t="s">
        <v>3896</v>
      </c>
      <c r="E61" s="136" t="s">
        <v>4048</v>
      </c>
      <c r="F61" s="136" t="s">
        <v>960</v>
      </c>
      <c r="G61" s="139">
        <v>534000</v>
      </c>
      <c r="H61" s="138">
        <v>535000</v>
      </c>
      <c r="I61" s="132"/>
    </row>
    <row r="62" spans="1:9" ht="51">
      <c r="A62" s="149">
        <v>60</v>
      </c>
      <c r="B62" s="135" t="s">
        <v>4049</v>
      </c>
      <c r="C62" s="136" t="s">
        <v>4050</v>
      </c>
      <c r="D62" s="136" t="s">
        <v>3896</v>
      </c>
      <c r="E62" s="136" t="s">
        <v>4051</v>
      </c>
      <c r="F62" s="136" t="s">
        <v>3893</v>
      </c>
      <c r="G62" s="139">
        <v>2100000</v>
      </c>
      <c r="H62" s="138">
        <v>2100000</v>
      </c>
      <c r="I62" s="132"/>
    </row>
    <row r="63" spans="1:9" ht="25.5">
      <c r="A63" s="149">
        <v>61</v>
      </c>
      <c r="B63" s="135" t="s">
        <v>4052</v>
      </c>
      <c r="C63" s="136" t="s">
        <v>4053</v>
      </c>
      <c r="D63" s="136" t="s">
        <v>3896</v>
      </c>
      <c r="E63" s="136" t="s">
        <v>4054</v>
      </c>
      <c r="F63" s="136" t="s">
        <v>3901</v>
      </c>
      <c r="G63" s="139">
        <v>3653200</v>
      </c>
      <c r="H63" s="138">
        <v>3700000</v>
      </c>
      <c r="I63" s="132"/>
    </row>
    <row r="64" spans="1:9" ht="25.5">
      <c r="A64" s="149">
        <v>62</v>
      </c>
      <c r="B64" s="135" t="s">
        <v>4055</v>
      </c>
      <c r="C64" s="136" t="s">
        <v>4056</v>
      </c>
      <c r="D64" s="136" t="s">
        <v>3919</v>
      </c>
      <c r="E64" s="136"/>
      <c r="F64" s="136" t="s">
        <v>3901</v>
      </c>
      <c r="G64" s="139">
        <v>2469751.35</v>
      </c>
      <c r="H64" s="138">
        <v>2741424</v>
      </c>
      <c r="I64" s="132"/>
    </row>
    <row r="65" spans="1:9" ht="25.5">
      <c r="A65" s="149">
        <v>63</v>
      </c>
      <c r="B65" s="135" t="s">
        <v>4057</v>
      </c>
      <c r="C65" s="136" t="s">
        <v>4058</v>
      </c>
      <c r="D65" s="136" t="s">
        <v>3896</v>
      </c>
      <c r="E65" s="136" t="s">
        <v>4059</v>
      </c>
      <c r="F65" s="136" t="s">
        <v>960</v>
      </c>
      <c r="G65" s="139">
        <v>2921099.53</v>
      </c>
      <c r="H65" s="138">
        <v>2971099.53</v>
      </c>
      <c r="I65" s="132"/>
    </row>
    <row r="66" spans="1:9" ht="25.5">
      <c r="A66" s="149">
        <v>64</v>
      </c>
      <c r="B66" s="135" t="s">
        <v>4060</v>
      </c>
      <c r="C66" s="136" t="s">
        <v>4061</v>
      </c>
      <c r="D66" s="136" t="s">
        <v>3896</v>
      </c>
      <c r="E66" s="136" t="s">
        <v>4062</v>
      </c>
      <c r="F66" s="136" t="s">
        <v>960</v>
      </c>
      <c r="G66" s="139">
        <v>1024278.33</v>
      </c>
      <c r="H66" s="138">
        <v>1024278.33</v>
      </c>
      <c r="I66" s="132"/>
    </row>
    <row r="67" spans="1:9" ht="51">
      <c r="A67" s="149">
        <v>65</v>
      </c>
      <c r="B67" s="135" t="s">
        <v>4063</v>
      </c>
      <c r="C67" s="136" t="s">
        <v>4064</v>
      </c>
      <c r="D67" s="136" t="s">
        <v>3896</v>
      </c>
      <c r="E67" s="136" t="s">
        <v>4065</v>
      </c>
      <c r="F67" s="136" t="s">
        <v>960</v>
      </c>
      <c r="G67" s="139">
        <v>3200000</v>
      </c>
      <c r="H67" s="138">
        <v>4300000</v>
      </c>
      <c r="I67" s="132"/>
    </row>
    <row r="68" spans="1:9" ht="76.5">
      <c r="A68" s="149">
        <v>66</v>
      </c>
      <c r="B68" s="135" t="s">
        <v>4066</v>
      </c>
      <c r="C68" s="136" t="s">
        <v>4067</v>
      </c>
      <c r="D68" s="136" t="s">
        <v>3896</v>
      </c>
      <c r="E68" s="136" t="s">
        <v>4068</v>
      </c>
      <c r="F68" s="136" t="s">
        <v>960</v>
      </c>
      <c r="G68" s="139">
        <v>1117000</v>
      </c>
      <c r="H68" s="138">
        <v>1117000</v>
      </c>
      <c r="I68" s="132"/>
    </row>
    <row r="69" spans="1:9" ht="51">
      <c r="A69" s="149">
        <v>67</v>
      </c>
      <c r="B69" s="135" t="s">
        <v>4069</v>
      </c>
      <c r="C69" s="136" t="s">
        <v>4070</v>
      </c>
      <c r="D69" s="136" t="s">
        <v>3896</v>
      </c>
      <c r="E69" s="136" t="s">
        <v>4071</v>
      </c>
      <c r="F69" s="136" t="s">
        <v>3893</v>
      </c>
      <c r="G69" s="139">
        <v>2193200</v>
      </c>
      <c r="H69" s="138">
        <v>2300000</v>
      </c>
      <c r="I69" s="132"/>
    </row>
    <row r="70" spans="1:9" ht="51">
      <c r="A70" s="149">
        <v>68</v>
      </c>
      <c r="B70" s="135" t="s">
        <v>4072</v>
      </c>
      <c r="C70" s="136" t="s">
        <v>4061</v>
      </c>
      <c r="D70" s="136" t="s">
        <v>3896</v>
      </c>
      <c r="E70" s="136" t="s">
        <v>4073</v>
      </c>
      <c r="F70" s="136" t="s">
        <v>960</v>
      </c>
      <c r="G70" s="139">
        <v>2037757.36</v>
      </c>
      <c r="H70" s="138">
        <v>2087757.36</v>
      </c>
      <c r="I70" s="132"/>
    </row>
    <row r="71" spans="1:9" ht="25.5">
      <c r="A71" s="149">
        <v>69</v>
      </c>
      <c r="B71" s="135" t="s">
        <v>4074</v>
      </c>
      <c r="C71" s="136" t="s">
        <v>4075</v>
      </c>
      <c r="D71" s="136" t="s">
        <v>3896</v>
      </c>
      <c r="E71" s="136" t="s">
        <v>4076</v>
      </c>
      <c r="F71" s="136" t="s">
        <v>960</v>
      </c>
      <c r="G71" s="139">
        <v>1703313.75</v>
      </c>
      <c r="H71" s="138">
        <v>1703313.75</v>
      </c>
      <c r="I71" s="132"/>
    </row>
    <row r="72" spans="1:9" ht="25.5">
      <c r="A72" s="149">
        <v>70</v>
      </c>
      <c r="B72" s="135" t="s">
        <v>4077</v>
      </c>
      <c r="C72" s="136" t="s">
        <v>4078</v>
      </c>
      <c r="D72" s="136" t="s">
        <v>3896</v>
      </c>
      <c r="E72" s="136" t="s">
        <v>4079</v>
      </c>
      <c r="F72" s="136" t="s">
        <v>960</v>
      </c>
      <c r="G72" s="139">
        <v>947876.77159999998</v>
      </c>
      <c r="H72" s="138">
        <v>947876.77</v>
      </c>
      <c r="I72" s="132"/>
    </row>
    <row r="73" spans="1:9" ht="51">
      <c r="A73" s="149">
        <v>71</v>
      </c>
      <c r="B73" s="135" t="s">
        <v>4080</v>
      </c>
      <c r="C73" s="136" t="s">
        <v>4081</v>
      </c>
      <c r="D73" s="136" t="s">
        <v>3973</v>
      </c>
      <c r="E73" s="136" t="s">
        <v>4082</v>
      </c>
      <c r="F73" s="136" t="s">
        <v>3901</v>
      </c>
      <c r="G73" s="139">
        <v>4998500</v>
      </c>
      <c r="H73" s="138">
        <v>4998500</v>
      </c>
      <c r="I73" s="132"/>
    </row>
    <row r="74" spans="1:9" ht="76.5">
      <c r="A74" s="149">
        <v>72</v>
      </c>
      <c r="B74" s="135" t="s">
        <v>4083</v>
      </c>
      <c r="C74" s="136" t="s">
        <v>3895</v>
      </c>
      <c r="D74" s="136" t="s">
        <v>3896</v>
      </c>
      <c r="E74" s="136" t="s">
        <v>4084</v>
      </c>
      <c r="F74" s="136" t="s">
        <v>3901</v>
      </c>
      <c r="G74" s="139">
        <v>4389180</v>
      </c>
      <c r="H74" s="138">
        <v>4389180</v>
      </c>
      <c r="I74" s="132"/>
    </row>
    <row r="75" spans="1:9" ht="76.5">
      <c r="A75" s="149">
        <v>73</v>
      </c>
      <c r="B75" s="135" t="s">
        <v>4085</v>
      </c>
      <c r="C75" s="136" t="s">
        <v>4086</v>
      </c>
      <c r="D75" s="136" t="s">
        <v>3973</v>
      </c>
      <c r="E75" s="136" t="s">
        <v>4087</v>
      </c>
      <c r="F75" s="136" t="s">
        <v>3901</v>
      </c>
      <c r="G75" s="139">
        <v>3757500</v>
      </c>
      <c r="H75" s="138">
        <v>6417500</v>
      </c>
      <c r="I75" s="132"/>
    </row>
    <row r="76" spans="1:9" ht="25.5">
      <c r="A76" s="149">
        <v>74</v>
      </c>
      <c r="B76" s="135" t="s">
        <v>4088</v>
      </c>
      <c r="C76" s="136" t="s">
        <v>4053</v>
      </c>
      <c r="D76" s="136" t="s">
        <v>3896</v>
      </c>
      <c r="E76" s="136" t="s">
        <v>4089</v>
      </c>
      <c r="F76" s="136" t="s">
        <v>3901</v>
      </c>
      <c r="G76" s="139">
        <v>1063200</v>
      </c>
      <c r="H76" s="138">
        <v>1110000</v>
      </c>
      <c r="I76" s="132"/>
    </row>
    <row r="77" spans="1:9" ht="102">
      <c r="A77" s="149">
        <v>75</v>
      </c>
      <c r="B77" s="135" t="s">
        <v>4090</v>
      </c>
      <c r="C77" s="136" t="s">
        <v>3904</v>
      </c>
      <c r="D77" s="136" t="s">
        <v>3896</v>
      </c>
      <c r="E77" s="136" t="s">
        <v>4091</v>
      </c>
      <c r="F77" s="136" t="s">
        <v>3901</v>
      </c>
      <c r="G77" s="139">
        <v>3720222</v>
      </c>
      <c r="H77" s="138">
        <v>3720222</v>
      </c>
      <c r="I77" s="132"/>
    </row>
    <row r="78" spans="1:9" ht="114.75">
      <c r="A78" s="149">
        <v>76</v>
      </c>
      <c r="B78" s="135" t="s">
        <v>4092</v>
      </c>
      <c r="C78" s="136" t="s">
        <v>3904</v>
      </c>
      <c r="D78" s="136" t="s">
        <v>3973</v>
      </c>
      <c r="E78" s="136" t="s">
        <v>4093</v>
      </c>
      <c r="F78" s="136" t="s">
        <v>3901</v>
      </c>
      <c r="G78" s="139">
        <v>4911000</v>
      </c>
      <c r="H78" s="138">
        <v>4911000</v>
      </c>
      <c r="I78" s="132"/>
    </row>
    <row r="79" spans="1:9" ht="51">
      <c r="A79" s="149">
        <v>77</v>
      </c>
      <c r="B79" s="135" t="s">
        <v>4094</v>
      </c>
      <c r="C79" s="136" t="s">
        <v>3899</v>
      </c>
      <c r="D79" s="136" t="s">
        <v>3896</v>
      </c>
      <c r="E79" s="136" t="s">
        <v>4095</v>
      </c>
      <c r="F79" s="136" t="s">
        <v>3901</v>
      </c>
      <c r="G79" s="139">
        <v>3200000</v>
      </c>
      <c r="H79" s="138">
        <v>3200000</v>
      </c>
      <c r="I79" s="132"/>
    </row>
    <row r="80" spans="1:9" ht="76.5">
      <c r="A80" s="149">
        <v>78</v>
      </c>
      <c r="B80" s="135" t="s">
        <v>4096</v>
      </c>
      <c r="C80" s="136" t="s">
        <v>4097</v>
      </c>
      <c r="D80" s="136" t="s">
        <v>3896</v>
      </c>
      <c r="E80" s="136" t="s">
        <v>4098</v>
      </c>
      <c r="F80" s="136" t="s">
        <v>3893</v>
      </c>
      <c r="G80" s="139">
        <v>3216000</v>
      </c>
      <c r="H80" s="138">
        <v>3500000</v>
      </c>
      <c r="I80" s="132"/>
    </row>
    <row r="81" spans="1:9" ht="25.5">
      <c r="A81" s="149">
        <v>79</v>
      </c>
      <c r="B81" s="135" t="s">
        <v>4099</v>
      </c>
      <c r="C81" s="136" t="s">
        <v>4008</v>
      </c>
      <c r="D81" s="136" t="s">
        <v>3896</v>
      </c>
      <c r="E81" s="136" t="s">
        <v>4100</v>
      </c>
      <c r="F81" s="136" t="s">
        <v>3893</v>
      </c>
      <c r="G81" s="139">
        <v>1760000</v>
      </c>
      <c r="H81" s="138">
        <v>1760000</v>
      </c>
      <c r="I81" s="132"/>
    </row>
    <row r="82" spans="1:9" ht="76.5">
      <c r="A82" s="149">
        <v>80</v>
      </c>
      <c r="B82" s="135" t="s">
        <v>4101</v>
      </c>
      <c r="C82" s="136" t="s">
        <v>4004</v>
      </c>
      <c r="D82" s="136" t="s">
        <v>3896</v>
      </c>
      <c r="E82" s="136" t="s">
        <v>4102</v>
      </c>
      <c r="F82" s="136" t="s">
        <v>960</v>
      </c>
      <c r="G82" s="139">
        <v>5000000</v>
      </c>
      <c r="H82" s="138">
        <v>5000000</v>
      </c>
      <c r="I82" s="132"/>
    </row>
    <row r="83" spans="1:9" ht="102">
      <c r="A83" s="149">
        <v>81</v>
      </c>
      <c r="B83" s="135" t="s">
        <v>4103</v>
      </c>
      <c r="C83" s="136" t="s">
        <v>3930</v>
      </c>
      <c r="D83" s="136" t="s">
        <v>3973</v>
      </c>
      <c r="E83" s="136" t="s">
        <v>4104</v>
      </c>
      <c r="F83" s="136" t="s">
        <v>960</v>
      </c>
      <c r="G83" s="139">
        <v>4263614.54</v>
      </c>
      <c r="H83" s="138">
        <v>4263614.54</v>
      </c>
      <c r="I83" s="132"/>
    </row>
    <row r="84" spans="1:9" ht="63.75">
      <c r="A84" s="149">
        <v>82</v>
      </c>
      <c r="B84" s="135" t="s">
        <v>4105</v>
      </c>
      <c r="C84" s="136" t="s">
        <v>4106</v>
      </c>
      <c r="D84" s="136" t="s">
        <v>3973</v>
      </c>
      <c r="E84" s="136" t="s">
        <v>4107</v>
      </c>
      <c r="F84" s="136" t="s">
        <v>3901</v>
      </c>
      <c r="G84" s="139">
        <v>4995000</v>
      </c>
      <c r="H84" s="138">
        <v>4995000</v>
      </c>
      <c r="I84" s="132"/>
    </row>
    <row r="85" spans="1:9" ht="63.75">
      <c r="A85" s="149">
        <v>83</v>
      </c>
      <c r="B85" s="135" t="s">
        <v>4108</v>
      </c>
      <c r="C85" s="136" t="s">
        <v>3927</v>
      </c>
      <c r="D85" s="136" t="s">
        <v>3973</v>
      </c>
      <c r="E85" s="136" t="s">
        <v>4109</v>
      </c>
      <c r="F85" s="136" t="s">
        <v>3901</v>
      </c>
      <c r="G85" s="139">
        <v>4640000</v>
      </c>
      <c r="H85" s="138">
        <v>4640000</v>
      </c>
      <c r="I85" s="132"/>
    </row>
    <row r="86" spans="1:9" ht="76.5">
      <c r="A86" s="149">
        <v>84</v>
      </c>
      <c r="B86" s="135" t="s">
        <v>4110</v>
      </c>
      <c r="C86" s="136" t="s">
        <v>4053</v>
      </c>
      <c r="D86" s="136" t="s">
        <v>3896</v>
      </c>
      <c r="E86" s="136" t="s">
        <v>4111</v>
      </c>
      <c r="F86" s="136" t="s">
        <v>3901</v>
      </c>
      <c r="G86" s="139">
        <v>1889000</v>
      </c>
      <c r="H86" s="138">
        <v>1942000</v>
      </c>
      <c r="I86" s="132"/>
    </row>
    <row r="87" spans="1:9" ht="25.5">
      <c r="A87" s="149">
        <v>85</v>
      </c>
      <c r="B87" s="135" t="s">
        <v>4112</v>
      </c>
      <c r="C87" s="136" t="s">
        <v>3945</v>
      </c>
      <c r="D87" s="136" t="s">
        <v>3891</v>
      </c>
      <c r="E87" s="136" t="s">
        <v>4113</v>
      </c>
      <c r="F87" s="136" t="s">
        <v>3901</v>
      </c>
      <c r="G87" s="139">
        <v>1113932</v>
      </c>
      <c r="H87" s="138">
        <v>1113932</v>
      </c>
      <c r="I87" s="132"/>
    </row>
    <row r="88" spans="1:9" ht="25.5">
      <c r="A88" s="149">
        <v>86</v>
      </c>
      <c r="B88" s="135" t="s">
        <v>4114</v>
      </c>
      <c r="C88" s="136" t="s">
        <v>3899</v>
      </c>
      <c r="D88" s="136" t="s">
        <v>3896</v>
      </c>
      <c r="E88" s="136" t="s">
        <v>4115</v>
      </c>
      <c r="F88" s="136" t="s">
        <v>3901</v>
      </c>
      <c r="G88" s="139">
        <v>705000</v>
      </c>
      <c r="H88" s="138">
        <v>705000</v>
      </c>
      <c r="I88" s="132"/>
    </row>
    <row r="89" spans="1:9" ht="63.75">
      <c r="A89" s="149">
        <v>87</v>
      </c>
      <c r="B89" s="135" t="s">
        <v>4116</v>
      </c>
      <c r="C89" s="136" t="s">
        <v>4117</v>
      </c>
      <c r="D89" s="136" t="s">
        <v>3896</v>
      </c>
      <c r="E89" s="136" t="s">
        <v>4118</v>
      </c>
      <c r="F89" s="136" t="s">
        <v>960</v>
      </c>
      <c r="G89" s="139">
        <v>442700</v>
      </c>
      <c r="H89" s="138">
        <v>442700</v>
      </c>
      <c r="I89" s="132"/>
    </row>
    <row r="90" spans="1:9" ht="51">
      <c r="A90" s="149">
        <v>88</v>
      </c>
      <c r="B90" s="135" t="s">
        <v>4119</v>
      </c>
      <c r="C90" s="136" t="s">
        <v>4120</v>
      </c>
      <c r="D90" s="136" t="s">
        <v>3896</v>
      </c>
      <c r="E90" s="136" t="s">
        <v>4121</v>
      </c>
      <c r="F90" s="136" t="s">
        <v>960</v>
      </c>
      <c r="G90" s="139">
        <v>1762998.01</v>
      </c>
      <c r="H90" s="138">
        <v>1835000</v>
      </c>
      <c r="I90" s="132"/>
    </row>
    <row r="91" spans="1:9" ht="25.5">
      <c r="A91" s="149">
        <v>89</v>
      </c>
      <c r="B91" s="135" t="s">
        <v>4122</v>
      </c>
      <c r="C91" s="136" t="s">
        <v>3986</v>
      </c>
      <c r="D91" s="136" t="s">
        <v>3896</v>
      </c>
      <c r="E91" s="136" t="s">
        <v>4123</v>
      </c>
      <c r="F91" s="136" t="s">
        <v>3893</v>
      </c>
      <c r="G91" s="139">
        <v>1000000</v>
      </c>
      <c r="H91" s="138">
        <v>1000000</v>
      </c>
      <c r="I91" s="132"/>
    </row>
    <row r="92" spans="1:9" ht="25.5">
      <c r="A92" s="149">
        <v>90</v>
      </c>
      <c r="B92" s="135" t="s">
        <v>4124</v>
      </c>
      <c r="C92" s="136" t="s">
        <v>4125</v>
      </c>
      <c r="D92" s="136" t="s">
        <v>3896</v>
      </c>
      <c r="E92" s="136" t="s">
        <v>4126</v>
      </c>
      <c r="F92" s="136" t="s">
        <v>960</v>
      </c>
      <c r="G92" s="139">
        <v>3705028</v>
      </c>
      <c r="H92" s="138">
        <v>3705028</v>
      </c>
      <c r="I92" s="132"/>
    </row>
    <row r="93" spans="1:9" ht="25.5">
      <c r="A93" s="149">
        <v>91</v>
      </c>
      <c r="B93" s="135" t="s">
        <v>4127</v>
      </c>
      <c r="C93" s="136" t="s">
        <v>4106</v>
      </c>
      <c r="D93" s="136" t="s">
        <v>3896</v>
      </c>
      <c r="E93" s="136" t="s">
        <v>4128</v>
      </c>
      <c r="F93" s="136" t="s">
        <v>3901</v>
      </c>
      <c r="G93" s="139">
        <v>4980000</v>
      </c>
      <c r="H93" s="138">
        <v>4980000</v>
      </c>
      <c r="I93" s="132"/>
    </row>
    <row r="94" spans="1:9" ht="25.5">
      <c r="A94" s="149">
        <v>92</v>
      </c>
      <c r="B94" s="135" t="s">
        <v>4129</v>
      </c>
      <c r="C94" s="136" t="s">
        <v>4130</v>
      </c>
      <c r="D94" s="136" t="s">
        <v>3973</v>
      </c>
      <c r="E94" s="136" t="s">
        <v>4131</v>
      </c>
      <c r="F94" s="136" t="s">
        <v>3901</v>
      </c>
      <c r="G94" s="139">
        <v>401379</v>
      </c>
      <c r="H94" s="138">
        <v>401379</v>
      </c>
      <c r="I94" s="132"/>
    </row>
    <row r="95" spans="1:9" ht="76.5">
      <c r="A95" s="149">
        <v>93</v>
      </c>
      <c r="B95" s="135" t="s">
        <v>4132</v>
      </c>
      <c r="C95" s="136" t="s">
        <v>3902</v>
      </c>
      <c r="D95" s="136" t="s">
        <v>3896</v>
      </c>
      <c r="E95" s="136" t="s">
        <v>4133</v>
      </c>
      <c r="F95" s="136" t="s">
        <v>960</v>
      </c>
      <c r="G95" s="139">
        <v>4310000</v>
      </c>
      <c r="H95" s="138">
        <v>4310000</v>
      </c>
      <c r="I95" s="132"/>
    </row>
    <row r="96" spans="1:9" ht="38.25">
      <c r="A96" s="149">
        <v>94</v>
      </c>
      <c r="B96" s="135" t="s">
        <v>4134</v>
      </c>
      <c r="C96" s="136" t="s">
        <v>4135</v>
      </c>
      <c r="D96" s="136" t="s">
        <v>3896</v>
      </c>
      <c r="E96" s="136" t="s">
        <v>4136</v>
      </c>
      <c r="F96" s="136" t="s">
        <v>3901</v>
      </c>
      <c r="G96" s="139">
        <v>3616823.06</v>
      </c>
      <c r="H96" s="138">
        <v>3666823.06</v>
      </c>
      <c r="I96" s="132"/>
    </row>
    <row r="97" spans="1:9" ht="38.25">
      <c r="A97" s="149">
        <v>95</v>
      </c>
      <c r="B97" s="135" t="s">
        <v>4137</v>
      </c>
      <c r="C97" s="136" t="s">
        <v>4135</v>
      </c>
      <c r="D97" s="136" t="s">
        <v>3891</v>
      </c>
      <c r="E97" s="136" t="s">
        <v>4138</v>
      </c>
      <c r="F97" s="136" t="s">
        <v>3901</v>
      </c>
      <c r="G97" s="139">
        <v>799910</v>
      </c>
      <c r="H97" s="138">
        <v>799910</v>
      </c>
      <c r="I97" s="132"/>
    </row>
    <row r="98" spans="1:9" ht="25.5">
      <c r="A98" s="149">
        <v>96</v>
      </c>
      <c r="B98" s="135" t="s">
        <v>4139</v>
      </c>
      <c r="C98" s="136" t="s">
        <v>4053</v>
      </c>
      <c r="D98" s="136" t="s">
        <v>3896</v>
      </c>
      <c r="E98" s="136"/>
      <c r="F98" s="136" t="s">
        <v>3901</v>
      </c>
      <c r="G98" s="139">
        <v>1087500</v>
      </c>
      <c r="H98" s="138">
        <v>1127000</v>
      </c>
      <c r="I98" s="132"/>
    </row>
    <row r="99" spans="1:9" ht="25.5">
      <c r="A99" s="149">
        <v>97</v>
      </c>
      <c r="B99" s="135" t="s">
        <v>4140</v>
      </c>
      <c r="C99" s="136" t="s">
        <v>3999</v>
      </c>
      <c r="D99" s="136" t="s">
        <v>3896</v>
      </c>
      <c r="E99" s="136" t="s">
        <v>4141</v>
      </c>
      <c r="F99" s="136" t="s">
        <v>3893</v>
      </c>
      <c r="G99" s="139">
        <v>1143712.51</v>
      </c>
      <c r="H99" s="138">
        <v>1143712.51</v>
      </c>
      <c r="I99" s="132"/>
    </row>
    <row r="100" spans="1:9" ht="25.5">
      <c r="A100" s="149">
        <v>98</v>
      </c>
      <c r="B100" s="135" t="s">
        <v>4142</v>
      </c>
      <c r="C100" s="136" t="s">
        <v>4143</v>
      </c>
      <c r="D100" s="136" t="s">
        <v>3896</v>
      </c>
      <c r="E100" s="136" t="s">
        <v>4144</v>
      </c>
      <c r="F100" s="136" t="s">
        <v>3893</v>
      </c>
      <c r="G100" s="139">
        <v>740000</v>
      </c>
      <c r="H100" s="138">
        <v>740000</v>
      </c>
      <c r="I100" s="132"/>
    </row>
    <row r="101" spans="1:9" ht="76.5">
      <c r="A101" s="149">
        <v>99</v>
      </c>
      <c r="B101" s="135" t="s">
        <v>4145</v>
      </c>
      <c r="C101" s="136" t="s">
        <v>4146</v>
      </c>
      <c r="D101" s="136" t="s">
        <v>3896</v>
      </c>
      <c r="E101" s="136" t="s">
        <v>4147</v>
      </c>
      <c r="F101" s="136" t="s">
        <v>3901</v>
      </c>
      <c r="G101" s="139">
        <v>4980000</v>
      </c>
      <c r="H101" s="138">
        <v>4980000</v>
      </c>
      <c r="I101" s="132"/>
    </row>
    <row r="102" spans="1:9" ht="25.5">
      <c r="A102" s="149">
        <v>100</v>
      </c>
      <c r="B102" s="135" t="s">
        <v>4148</v>
      </c>
      <c r="C102" s="136" t="s">
        <v>4149</v>
      </c>
      <c r="D102" s="136" t="s">
        <v>3896</v>
      </c>
      <c r="E102" s="136" t="s">
        <v>4150</v>
      </c>
      <c r="F102" s="136" t="s">
        <v>3901</v>
      </c>
      <c r="G102" s="139">
        <v>1756678</v>
      </c>
      <c r="H102" s="138">
        <v>1756678</v>
      </c>
      <c r="I102" s="132"/>
    </row>
    <row r="103" spans="1:9" ht="38.25">
      <c r="A103" s="149">
        <v>101</v>
      </c>
      <c r="B103" s="135" t="s">
        <v>4151</v>
      </c>
      <c r="C103" s="136" t="s">
        <v>3895</v>
      </c>
      <c r="D103" s="136" t="s">
        <v>3973</v>
      </c>
      <c r="E103" s="136" t="s">
        <v>4152</v>
      </c>
      <c r="F103" s="136" t="s">
        <v>3901</v>
      </c>
      <c r="G103" s="139">
        <v>2863800</v>
      </c>
      <c r="H103" s="138">
        <v>2863800</v>
      </c>
      <c r="I103" s="132"/>
    </row>
    <row r="104" spans="1:9" ht="25.5">
      <c r="A104" s="149">
        <v>102</v>
      </c>
      <c r="B104" s="135" t="s">
        <v>4153</v>
      </c>
      <c r="C104" s="136" t="s">
        <v>3895</v>
      </c>
      <c r="D104" s="136" t="s">
        <v>3973</v>
      </c>
      <c r="E104" s="136" t="s">
        <v>4154</v>
      </c>
      <c r="F104" s="136" t="s">
        <v>3901</v>
      </c>
      <c r="G104" s="139">
        <v>2055600</v>
      </c>
      <c r="H104" s="138">
        <v>2055600</v>
      </c>
      <c r="I104" s="132"/>
    </row>
    <row r="105" spans="1:9" ht="25.5">
      <c r="A105" s="149">
        <v>103</v>
      </c>
      <c r="B105" s="135" t="s">
        <v>4155</v>
      </c>
      <c r="C105" s="136" t="s">
        <v>3895</v>
      </c>
      <c r="D105" s="136" t="s">
        <v>3973</v>
      </c>
      <c r="E105" s="136" t="s">
        <v>4154</v>
      </c>
      <c r="F105" s="136" t="s">
        <v>3901</v>
      </c>
      <c r="G105" s="139">
        <v>233250</v>
      </c>
      <c r="H105" s="138">
        <v>233250</v>
      </c>
      <c r="I105" s="132"/>
    </row>
    <row r="106" spans="1:9" ht="25.5">
      <c r="A106" s="149">
        <v>104</v>
      </c>
      <c r="B106" s="135" t="s">
        <v>4156</v>
      </c>
      <c r="C106" s="136" t="s">
        <v>3895</v>
      </c>
      <c r="D106" s="136" t="s">
        <v>3973</v>
      </c>
      <c r="E106" s="136" t="s">
        <v>4154</v>
      </c>
      <c r="F106" s="136" t="s">
        <v>3901</v>
      </c>
      <c r="G106" s="139">
        <v>246600</v>
      </c>
      <c r="H106" s="138">
        <v>246600</v>
      </c>
      <c r="I106" s="132"/>
    </row>
    <row r="107" spans="1:9" ht="25.5">
      <c r="A107" s="149">
        <v>105</v>
      </c>
      <c r="B107" s="135" t="s">
        <v>4157</v>
      </c>
      <c r="C107" s="136" t="s">
        <v>3895</v>
      </c>
      <c r="D107" s="136" t="s">
        <v>3973</v>
      </c>
      <c r="E107" s="136" t="s">
        <v>4158</v>
      </c>
      <c r="F107" s="136" t="s">
        <v>3901</v>
      </c>
      <c r="G107" s="139">
        <v>845100</v>
      </c>
      <c r="H107" s="138">
        <v>845100</v>
      </c>
      <c r="I107" s="132"/>
    </row>
    <row r="108" spans="1:9" ht="51">
      <c r="A108" s="149">
        <v>106</v>
      </c>
      <c r="B108" s="135" t="s">
        <v>4159</v>
      </c>
      <c r="C108" s="136" t="s">
        <v>3895</v>
      </c>
      <c r="D108" s="136" t="s">
        <v>3896</v>
      </c>
      <c r="E108" s="136" t="s">
        <v>4160</v>
      </c>
      <c r="F108" s="136" t="s">
        <v>3901</v>
      </c>
      <c r="G108" s="139">
        <v>2953900</v>
      </c>
      <c r="H108" s="138">
        <v>3163600</v>
      </c>
      <c r="I108" s="132"/>
    </row>
    <row r="109" spans="1:9" ht="25.5">
      <c r="A109" s="149">
        <v>107</v>
      </c>
      <c r="B109" s="135" t="s">
        <v>4161</v>
      </c>
      <c r="C109" s="136" t="s">
        <v>3984</v>
      </c>
      <c r="D109" s="136" t="s">
        <v>3973</v>
      </c>
      <c r="E109" s="136" t="s">
        <v>4162</v>
      </c>
      <c r="F109" s="136" t="s">
        <v>3901</v>
      </c>
      <c r="G109" s="139">
        <v>940000</v>
      </c>
      <c r="H109" s="138">
        <v>980000</v>
      </c>
      <c r="I109" s="132"/>
    </row>
    <row r="110" spans="1:9" ht="63.75">
      <c r="A110" s="149">
        <v>108</v>
      </c>
      <c r="B110" s="135" t="s">
        <v>4163</v>
      </c>
      <c r="C110" s="136" t="s">
        <v>4164</v>
      </c>
      <c r="D110" s="136" t="s">
        <v>3896</v>
      </c>
      <c r="E110" s="136" t="s">
        <v>4165</v>
      </c>
      <c r="F110" s="136" t="s">
        <v>960</v>
      </c>
      <c r="G110" s="139">
        <v>1610000</v>
      </c>
      <c r="H110" s="138">
        <v>1610000</v>
      </c>
      <c r="I110" s="132"/>
    </row>
    <row r="111" spans="1:9" ht="89.25">
      <c r="A111" s="149">
        <v>109</v>
      </c>
      <c r="B111" s="135" t="s">
        <v>4166</v>
      </c>
      <c r="C111" s="136" t="s">
        <v>4167</v>
      </c>
      <c r="D111" s="136" t="s">
        <v>3896</v>
      </c>
      <c r="E111" s="136" t="s">
        <v>4168</v>
      </c>
      <c r="F111" s="136" t="s">
        <v>3901</v>
      </c>
      <c r="G111" s="139">
        <v>2000000</v>
      </c>
      <c r="H111" s="138">
        <v>2000000</v>
      </c>
      <c r="I111" s="132"/>
    </row>
    <row r="112" spans="1:9" ht="25.5">
      <c r="A112" s="149">
        <v>110</v>
      </c>
      <c r="B112" s="135" t="s">
        <v>4169</v>
      </c>
      <c r="C112" s="136" t="s">
        <v>4170</v>
      </c>
      <c r="D112" s="136" t="s">
        <v>3896</v>
      </c>
      <c r="E112" s="136" t="s">
        <v>4171</v>
      </c>
      <c r="F112" s="136" t="s">
        <v>3901</v>
      </c>
      <c r="G112" s="139">
        <v>4980000</v>
      </c>
      <c r="H112" s="138">
        <v>4980000</v>
      </c>
      <c r="I112" s="132"/>
    </row>
    <row r="113" spans="1:9" ht="76.5">
      <c r="A113" s="149">
        <v>111</v>
      </c>
      <c r="B113" s="135" t="s">
        <v>4172</v>
      </c>
      <c r="C113" s="136" t="s">
        <v>3895</v>
      </c>
      <c r="D113" s="136" t="s">
        <v>3896</v>
      </c>
      <c r="E113" s="136" t="s">
        <v>4173</v>
      </c>
      <c r="F113" s="136" t="s">
        <v>3901</v>
      </c>
      <c r="G113" s="139">
        <v>4995000</v>
      </c>
      <c r="H113" s="138">
        <v>4995000</v>
      </c>
      <c r="I113" s="132"/>
    </row>
    <row r="114" spans="1:9" ht="89.25">
      <c r="A114" s="149">
        <v>112</v>
      </c>
      <c r="B114" s="135" t="s">
        <v>4174</v>
      </c>
      <c r="C114" s="136" t="s">
        <v>4097</v>
      </c>
      <c r="D114" s="136" t="s">
        <v>3896</v>
      </c>
      <c r="E114" s="136" t="s">
        <v>4175</v>
      </c>
      <c r="F114" s="136" t="s">
        <v>960</v>
      </c>
      <c r="G114" s="139">
        <v>2698613.38</v>
      </c>
      <c r="H114" s="138">
        <v>2748613.38</v>
      </c>
      <c r="I114" s="132"/>
    </row>
    <row r="115" spans="1:9" ht="25.5">
      <c r="A115" s="149">
        <v>113</v>
      </c>
      <c r="B115" s="135" t="s">
        <v>4176</v>
      </c>
      <c r="C115" s="136" t="s">
        <v>4001</v>
      </c>
      <c r="D115" s="136" t="s">
        <v>3896</v>
      </c>
      <c r="E115" s="136" t="s">
        <v>4177</v>
      </c>
      <c r="F115" s="136" t="s">
        <v>3893</v>
      </c>
      <c r="G115" s="139">
        <v>750462.2</v>
      </c>
      <c r="H115" s="138">
        <v>750462.2</v>
      </c>
      <c r="I115" s="132"/>
    </row>
    <row r="116" spans="1:9" ht="25.5">
      <c r="A116" s="149">
        <v>114</v>
      </c>
      <c r="B116" s="135" t="s">
        <v>4178</v>
      </c>
      <c r="C116" s="136" t="s">
        <v>4179</v>
      </c>
      <c r="D116" s="136" t="s">
        <v>3973</v>
      </c>
      <c r="E116" s="136" t="s">
        <v>4180</v>
      </c>
      <c r="F116" s="136" t="s">
        <v>960</v>
      </c>
      <c r="G116" s="139">
        <v>634000</v>
      </c>
      <c r="H116" s="138">
        <v>635000</v>
      </c>
      <c r="I116" s="132"/>
    </row>
    <row r="117" spans="1:9" ht="25.5">
      <c r="A117" s="149">
        <v>115</v>
      </c>
      <c r="B117" s="135" t="s">
        <v>4181</v>
      </c>
      <c r="C117" s="136" t="s">
        <v>4130</v>
      </c>
      <c r="D117" s="136" t="s">
        <v>3896</v>
      </c>
      <c r="E117" s="136" t="s">
        <v>4182</v>
      </c>
      <c r="F117" s="136" t="s">
        <v>3901</v>
      </c>
      <c r="G117" s="139">
        <v>3980044</v>
      </c>
      <c r="H117" s="138">
        <v>3980044</v>
      </c>
      <c r="I117" s="132"/>
    </row>
    <row r="118" spans="1:9" ht="76.5">
      <c r="A118" s="149">
        <v>116</v>
      </c>
      <c r="B118" s="135" t="s">
        <v>4183</v>
      </c>
      <c r="C118" s="136" t="s">
        <v>3895</v>
      </c>
      <c r="D118" s="136" t="s">
        <v>3896</v>
      </c>
      <c r="E118" s="136" t="s">
        <v>4184</v>
      </c>
      <c r="F118" s="136" t="s">
        <v>3901</v>
      </c>
      <c r="G118" s="139">
        <v>3410345</v>
      </c>
      <c r="H118" s="138">
        <v>3410345</v>
      </c>
      <c r="I118" s="132"/>
    </row>
    <row r="119" spans="1:9" ht="76.5">
      <c r="A119" s="149">
        <v>117</v>
      </c>
      <c r="B119" s="135" t="s">
        <v>4185</v>
      </c>
      <c r="C119" s="136" t="s">
        <v>3895</v>
      </c>
      <c r="D119" s="136" t="s">
        <v>3896</v>
      </c>
      <c r="E119" s="136" t="s">
        <v>4186</v>
      </c>
      <c r="F119" s="136" t="s">
        <v>3901</v>
      </c>
      <c r="G119" s="139">
        <v>5000000</v>
      </c>
      <c r="H119" s="138">
        <v>5000000</v>
      </c>
      <c r="I119" s="132"/>
    </row>
    <row r="120" spans="1:9" ht="25.5">
      <c r="A120" s="149">
        <v>118</v>
      </c>
      <c r="B120" s="135" t="s">
        <v>4187</v>
      </c>
      <c r="C120" s="136" t="s">
        <v>3895</v>
      </c>
      <c r="D120" s="136" t="s">
        <v>3896</v>
      </c>
      <c r="E120" s="136" t="s">
        <v>4188</v>
      </c>
      <c r="F120" s="136" t="s">
        <v>3901</v>
      </c>
      <c r="G120" s="139">
        <v>5000000</v>
      </c>
      <c r="H120" s="138">
        <v>5000000</v>
      </c>
      <c r="I120" s="132"/>
    </row>
    <row r="121" spans="1:9" ht="76.5">
      <c r="A121" s="149">
        <v>119</v>
      </c>
      <c r="B121" s="135" t="s">
        <v>4189</v>
      </c>
      <c r="C121" s="136" t="s">
        <v>3895</v>
      </c>
      <c r="D121" s="136" t="s">
        <v>3896</v>
      </c>
      <c r="E121" s="136" t="s">
        <v>4190</v>
      </c>
      <c r="F121" s="136" t="s">
        <v>3901</v>
      </c>
      <c r="G121" s="139">
        <v>4370000</v>
      </c>
      <c r="H121" s="138">
        <v>4370000</v>
      </c>
      <c r="I121" s="132"/>
    </row>
    <row r="122" spans="1:9" ht="51">
      <c r="A122" s="149">
        <v>120</v>
      </c>
      <c r="B122" s="135" t="s">
        <v>4191</v>
      </c>
      <c r="C122" s="136" t="s">
        <v>4192</v>
      </c>
      <c r="D122" s="136" t="s">
        <v>3891</v>
      </c>
      <c r="E122" s="136" t="s">
        <v>4193</v>
      </c>
      <c r="F122" s="136" t="s">
        <v>3901</v>
      </c>
      <c r="G122" s="139">
        <v>3948956.36</v>
      </c>
      <c r="H122" s="138">
        <v>3948956.36</v>
      </c>
      <c r="I122" s="132"/>
    </row>
    <row r="123" spans="1:9" ht="38.25">
      <c r="A123" s="149">
        <v>121</v>
      </c>
      <c r="B123" s="135" t="s">
        <v>4194</v>
      </c>
      <c r="C123" s="136" t="s">
        <v>4019</v>
      </c>
      <c r="D123" s="136" t="s">
        <v>3896</v>
      </c>
      <c r="E123" s="136" t="s">
        <v>4195</v>
      </c>
      <c r="F123" s="136" t="s">
        <v>3901</v>
      </c>
      <c r="G123" s="139">
        <v>1672000</v>
      </c>
      <c r="H123" s="138">
        <v>1800000</v>
      </c>
      <c r="I123" s="132"/>
    </row>
    <row r="124" spans="1:9" ht="102">
      <c r="A124" s="149">
        <v>122</v>
      </c>
      <c r="B124" s="135" t="s">
        <v>4196</v>
      </c>
      <c r="C124" s="136" t="s">
        <v>4019</v>
      </c>
      <c r="D124" s="136" t="s">
        <v>3896</v>
      </c>
      <c r="E124" s="136" t="s">
        <v>4197</v>
      </c>
      <c r="F124" s="136" t="s">
        <v>3901</v>
      </c>
      <c r="G124" s="139">
        <v>4900000</v>
      </c>
      <c r="H124" s="138">
        <v>5380000</v>
      </c>
      <c r="I124" s="132"/>
    </row>
    <row r="125" spans="1:9" ht="25.5">
      <c r="A125" s="149">
        <v>123</v>
      </c>
      <c r="B125" s="135" t="s">
        <v>4198</v>
      </c>
      <c r="C125" s="136" t="s">
        <v>4058</v>
      </c>
      <c r="D125" s="136" t="s">
        <v>3896</v>
      </c>
      <c r="E125" s="136" t="s">
        <v>4199</v>
      </c>
      <c r="F125" s="136" t="s">
        <v>3901</v>
      </c>
      <c r="G125" s="139">
        <v>1679131.22</v>
      </c>
      <c r="H125" s="138">
        <v>1679131.22</v>
      </c>
      <c r="I125" s="132"/>
    </row>
    <row r="126" spans="1:9" ht="38.25">
      <c r="A126" s="149">
        <v>124</v>
      </c>
      <c r="B126" s="135" t="s">
        <v>4200</v>
      </c>
      <c r="C126" s="136" t="s">
        <v>3927</v>
      </c>
      <c r="D126" s="136" t="s">
        <v>3973</v>
      </c>
      <c r="E126" s="136" t="s">
        <v>4201</v>
      </c>
      <c r="F126" s="136" t="s">
        <v>3901</v>
      </c>
      <c r="G126" s="139">
        <v>410000</v>
      </c>
      <c r="H126" s="138">
        <v>410000</v>
      </c>
      <c r="I126" s="132"/>
    </row>
    <row r="127" spans="1:9" ht="51">
      <c r="A127" s="149">
        <v>125</v>
      </c>
      <c r="B127" s="135" t="s">
        <v>4202</v>
      </c>
      <c r="C127" s="136" t="s">
        <v>3972</v>
      </c>
      <c r="D127" s="136" t="s">
        <v>3896</v>
      </c>
      <c r="E127" s="136" t="s">
        <v>4203</v>
      </c>
      <c r="F127" s="136" t="s">
        <v>3893</v>
      </c>
      <c r="G127" s="139">
        <v>2450000</v>
      </c>
      <c r="H127" s="138">
        <v>2450000</v>
      </c>
      <c r="I127" s="132"/>
    </row>
    <row r="128" spans="1:9" ht="38.25">
      <c r="A128" s="149">
        <v>126</v>
      </c>
      <c r="B128" s="135" t="s">
        <v>4204</v>
      </c>
      <c r="C128" s="136" t="s">
        <v>4120</v>
      </c>
      <c r="D128" s="136" t="s">
        <v>3896</v>
      </c>
      <c r="E128" s="136" t="s">
        <v>4205</v>
      </c>
      <c r="F128" s="136" t="s">
        <v>3901</v>
      </c>
      <c r="G128" s="139">
        <v>1165000</v>
      </c>
      <c r="H128" s="138">
        <v>1175000</v>
      </c>
      <c r="I128" s="132"/>
    </row>
    <row r="129" spans="1:9" ht="25.5">
      <c r="A129" s="149">
        <v>127</v>
      </c>
      <c r="B129" s="135" t="s">
        <v>4206</v>
      </c>
      <c r="C129" s="136" t="s">
        <v>4207</v>
      </c>
      <c r="D129" s="136" t="s">
        <v>3891</v>
      </c>
      <c r="E129" s="136" t="s">
        <v>4208</v>
      </c>
      <c r="F129" s="136" t="s">
        <v>960</v>
      </c>
      <c r="G129" s="139">
        <v>2200000</v>
      </c>
      <c r="H129" s="138">
        <v>2200000</v>
      </c>
      <c r="I129" s="132"/>
    </row>
    <row r="130" spans="1:9" ht="25.5">
      <c r="A130" s="149">
        <v>128</v>
      </c>
      <c r="B130" s="135" t="s">
        <v>4209</v>
      </c>
      <c r="C130" s="136" t="s">
        <v>4081</v>
      </c>
      <c r="D130" s="136" t="s">
        <v>3896</v>
      </c>
      <c r="E130" s="136" t="s">
        <v>4210</v>
      </c>
      <c r="F130" s="136" t="s">
        <v>3901</v>
      </c>
      <c r="G130" s="139">
        <v>4399850</v>
      </c>
      <c r="H130" s="138">
        <v>4399850</v>
      </c>
      <c r="I130" s="132"/>
    </row>
    <row r="131" spans="1:9" ht="38.25">
      <c r="A131" s="149">
        <v>129</v>
      </c>
      <c r="B131" s="135" t="s">
        <v>4211</v>
      </c>
      <c r="C131" s="136" t="s">
        <v>4212</v>
      </c>
      <c r="D131" s="136" t="s">
        <v>3896</v>
      </c>
      <c r="E131" s="136" t="s">
        <v>4213</v>
      </c>
      <c r="F131" s="136" t="s">
        <v>3901</v>
      </c>
      <c r="G131" s="139">
        <v>4995000</v>
      </c>
      <c r="H131" s="138">
        <v>4995000</v>
      </c>
      <c r="I131" s="132"/>
    </row>
    <row r="132" spans="1:9" ht="25.5">
      <c r="A132" s="149">
        <v>130</v>
      </c>
      <c r="B132" s="135" t="s">
        <v>4214</v>
      </c>
      <c r="C132" s="136" t="s">
        <v>3895</v>
      </c>
      <c r="D132" s="136" t="s">
        <v>3896</v>
      </c>
      <c r="E132" s="136" t="s">
        <v>4215</v>
      </c>
      <c r="F132" s="136" t="s">
        <v>3901</v>
      </c>
      <c r="G132" s="139">
        <v>4529400</v>
      </c>
      <c r="H132" s="138">
        <v>4529400</v>
      </c>
      <c r="I132" s="132"/>
    </row>
    <row r="133" spans="1:9" ht="25.5">
      <c r="A133" s="149">
        <v>131</v>
      </c>
      <c r="B133" s="135" t="s">
        <v>4216</v>
      </c>
      <c r="C133" s="136" t="s">
        <v>3895</v>
      </c>
      <c r="D133" s="136" t="s">
        <v>3896</v>
      </c>
      <c r="E133" s="136" t="s">
        <v>4217</v>
      </c>
      <c r="F133" s="136" t="s">
        <v>3901</v>
      </c>
      <c r="G133" s="139">
        <v>4980000</v>
      </c>
      <c r="H133" s="138">
        <v>4980000</v>
      </c>
      <c r="I133" s="132"/>
    </row>
    <row r="134" spans="1:9" ht="51">
      <c r="A134" s="149">
        <v>132</v>
      </c>
      <c r="B134" s="135" t="s">
        <v>4218</v>
      </c>
      <c r="C134" s="136" t="s">
        <v>3895</v>
      </c>
      <c r="D134" s="136" t="s">
        <v>3896</v>
      </c>
      <c r="E134" s="136" t="s">
        <v>4219</v>
      </c>
      <c r="F134" s="136" t="s">
        <v>3901</v>
      </c>
      <c r="G134" s="139">
        <v>4977800</v>
      </c>
      <c r="H134" s="138">
        <v>4977800</v>
      </c>
      <c r="I134" s="132"/>
    </row>
    <row r="135" spans="1:9" ht="76.5">
      <c r="A135" s="149">
        <v>133</v>
      </c>
      <c r="B135" s="135" t="s">
        <v>4220</v>
      </c>
      <c r="C135" s="136" t="s">
        <v>3895</v>
      </c>
      <c r="D135" s="136" t="s">
        <v>3896</v>
      </c>
      <c r="E135" s="136" t="s">
        <v>4221</v>
      </c>
      <c r="F135" s="136" t="s">
        <v>3901</v>
      </c>
      <c r="G135" s="139">
        <v>2872100</v>
      </c>
      <c r="H135" s="138">
        <v>2922100</v>
      </c>
      <c r="I135" s="132"/>
    </row>
    <row r="136" spans="1:9" ht="89.25">
      <c r="A136" s="149">
        <v>134</v>
      </c>
      <c r="B136" s="135" t="s">
        <v>4222</v>
      </c>
      <c r="C136" s="136" t="s">
        <v>3932</v>
      </c>
      <c r="D136" s="136" t="s">
        <v>3896</v>
      </c>
      <c r="E136" s="136" t="s">
        <v>4223</v>
      </c>
      <c r="F136" s="136" t="s">
        <v>3901</v>
      </c>
      <c r="G136" s="139">
        <v>4400600</v>
      </c>
      <c r="H136" s="138">
        <v>4400600</v>
      </c>
      <c r="I136" s="132"/>
    </row>
    <row r="137" spans="1:9" ht="76.5">
      <c r="A137" s="149">
        <v>135</v>
      </c>
      <c r="B137" s="135" t="s">
        <v>4224</v>
      </c>
      <c r="C137" s="136" t="s">
        <v>3932</v>
      </c>
      <c r="D137" s="136" t="s">
        <v>3896</v>
      </c>
      <c r="E137" s="136" t="s">
        <v>4225</v>
      </c>
      <c r="F137" s="136" t="s">
        <v>3901</v>
      </c>
      <c r="G137" s="139">
        <v>4985000</v>
      </c>
      <c r="H137" s="138">
        <v>4985000</v>
      </c>
      <c r="I137" s="132"/>
    </row>
    <row r="138" spans="1:9" ht="25.5">
      <c r="A138" s="149">
        <v>136</v>
      </c>
      <c r="B138" s="135" t="s">
        <v>4226</v>
      </c>
      <c r="C138" s="136" t="s">
        <v>4130</v>
      </c>
      <c r="D138" s="136" t="s">
        <v>3896</v>
      </c>
      <c r="E138" s="136" t="s">
        <v>4182</v>
      </c>
      <c r="F138" s="136" t="s">
        <v>3901</v>
      </c>
      <c r="G138" s="139">
        <v>4985000</v>
      </c>
      <c r="H138" s="138">
        <v>4985000</v>
      </c>
      <c r="I138" s="132"/>
    </row>
    <row r="139" spans="1:9" ht="76.5">
      <c r="A139" s="149">
        <v>137</v>
      </c>
      <c r="B139" s="135" t="s">
        <v>4227</v>
      </c>
      <c r="C139" s="136" t="s">
        <v>4130</v>
      </c>
      <c r="D139" s="136" t="s">
        <v>3973</v>
      </c>
      <c r="E139" s="136" t="s">
        <v>4228</v>
      </c>
      <c r="F139" s="136" t="s">
        <v>3901</v>
      </c>
      <c r="G139" s="139">
        <v>4226184</v>
      </c>
      <c r="H139" s="138">
        <v>4226184</v>
      </c>
      <c r="I139" s="132"/>
    </row>
    <row r="140" spans="1:9" ht="25.5">
      <c r="A140" s="149">
        <v>138</v>
      </c>
      <c r="B140" s="135" t="s">
        <v>4229</v>
      </c>
      <c r="C140" s="136" t="s">
        <v>4081</v>
      </c>
      <c r="D140" s="136" t="s">
        <v>3896</v>
      </c>
      <c r="E140" s="136" t="s">
        <v>4230</v>
      </c>
      <c r="F140" s="136" t="s">
        <v>3901</v>
      </c>
      <c r="G140" s="139">
        <v>4995000</v>
      </c>
      <c r="H140" s="138">
        <v>4995000</v>
      </c>
      <c r="I140" s="132"/>
    </row>
    <row r="141" spans="1:9" ht="76.5">
      <c r="A141" s="149">
        <v>139</v>
      </c>
      <c r="B141" s="135" t="s">
        <v>4231</v>
      </c>
      <c r="C141" s="136" t="s">
        <v>4081</v>
      </c>
      <c r="D141" s="136" t="s">
        <v>3896</v>
      </c>
      <c r="E141" s="136" t="s">
        <v>4232</v>
      </c>
      <c r="F141" s="136" t="s">
        <v>3901</v>
      </c>
      <c r="G141" s="139">
        <v>4990000</v>
      </c>
      <c r="H141" s="138">
        <v>4990000</v>
      </c>
      <c r="I141" s="132"/>
    </row>
    <row r="142" spans="1:9" ht="51">
      <c r="A142" s="149">
        <v>140</v>
      </c>
      <c r="B142" s="135" t="s">
        <v>4233</v>
      </c>
      <c r="C142" s="136" t="s">
        <v>4234</v>
      </c>
      <c r="D142" s="136" t="s">
        <v>3896</v>
      </c>
      <c r="E142" s="136" t="s">
        <v>4235</v>
      </c>
      <c r="F142" s="136" t="s">
        <v>3901</v>
      </c>
      <c r="G142" s="139">
        <v>4060430</v>
      </c>
      <c r="H142" s="138">
        <v>4060430</v>
      </c>
      <c r="I142" s="132"/>
    </row>
    <row r="143" spans="1:9" ht="25.5">
      <c r="A143" s="149">
        <v>141</v>
      </c>
      <c r="B143" s="135" t="s">
        <v>4236</v>
      </c>
      <c r="C143" s="136" t="s">
        <v>4106</v>
      </c>
      <c r="D143" s="136" t="s">
        <v>3896</v>
      </c>
      <c r="E143" s="136" t="s">
        <v>4237</v>
      </c>
      <c r="F143" s="136" t="s">
        <v>3901</v>
      </c>
      <c r="G143" s="139">
        <v>4468240</v>
      </c>
      <c r="H143" s="138">
        <v>4468240</v>
      </c>
      <c r="I143" s="132"/>
    </row>
    <row r="144" spans="1:9" ht="25.5">
      <c r="A144" s="149">
        <v>142</v>
      </c>
      <c r="B144" s="135" t="s">
        <v>4238</v>
      </c>
      <c r="C144" s="136" t="s">
        <v>3917</v>
      </c>
      <c r="D144" s="136" t="s">
        <v>3896</v>
      </c>
      <c r="E144" s="136" t="s">
        <v>4239</v>
      </c>
      <c r="F144" s="136" t="s">
        <v>3901</v>
      </c>
      <c r="G144" s="139">
        <v>3170183</v>
      </c>
      <c r="H144" s="138">
        <v>3170183</v>
      </c>
      <c r="I144" s="132"/>
    </row>
    <row r="145" spans="1:9" ht="38.25">
      <c r="A145" s="149">
        <v>143</v>
      </c>
      <c r="B145" s="135" t="s">
        <v>4240</v>
      </c>
      <c r="C145" s="136" t="s">
        <v>4081</v>
      </c>
      <c r="D145" s="136" t="s">
        <v>3896</v>
      </c>
      <c r="E145" s="136" t="s">
        <v>4241</v>
      </c>
      <c r="F145" s="136" t="s">
        <v>3901</v>
      </c>
      <c r="G145" s="139">
        <v>1223014</v>
      </c>
      <c r="H145" s="138">
        <v>1223014</v>
      </c>
      <c r="I145" s="132"/>
    </row>
    <row r="146" spans="1:9" ht="25.5">
      <c r="A146" s="149">
        <v>144</v>
      </c>
      <c r="B146" s="135" t="s">
        <v>4242</v>
      </c>
      <c r="C146" s="136" t="s">
        <v>3902</v>
      </c>
      <c r="D146" s="136" t="s">
        <v>3973</v>
      </c>
      <c r="E146" s="136" t="s">
        <v>4243</v>
      </c>
      <c r="F146" s="136" t="s">
        <v>960</v>
      </c>
      <c r="G146" s="139">
        <v>430000</v>
      </c>
      <c r="H146" s="138">
        <v>430000</v>
      </c>
      <c r="I146" s="132"/>
    </row>
    <row r="147" spans="1:9" ht="25.5">
      <c r="A147" s="149">
        <v>145</v>
      </c>
      <c r="B147" s="135" t="s">
        <v>4244</v>
      </c>
      <c r="C147" s="136" t="s">
        <v>4135</v>
      </c>
      <c r="D147" s="136" t="s">
        <v>3896</v>
      </c>
      <c r="E147" s="136" t="s">
        <v>4245</v>
      </c>
      <c r="F147" s="136" t="s">
        <v>3901</v>
      </c>
      <c r="G147" s="139">
        <v>366412.53</v>
      </c>
      <c r="H147" s="138">
        <v>387582.53</v>
      </c>
      <c r="I147" s="132"/>
    </row>
    <row r="148" spans="1:9" ht="25.5">
      <c r="A148" s="149">
        <v>146</v>
      </c>
      <c r="B148" s="135" t="s">
        <v>4246</v>
      </c>
      <c r="C148" s="136" t="s">
        <v>4135</v>
      </c>
      <c r="D148" s="136" t="s">
        <v>3896</v>
      </c>
      <c r="E148" s="136" t="s">
        <v>4247</v>
      </c>
      <c r="F148" s="136" t="s">
        <v>3901</v>
      </c>
      <c r="G148" s="139">
        <v>542781.52</v>
      </c>
      <c r="H148" s="138">
        <v>575485.52</v>
      </c>
      <c r="I148" s="132"/>
    </row>
    <row r="149" spans="1:9">
      <c r="A149" s="149">
        <v>147</v>
      </c>
      <c r="B149" s="135" t="s">
        <v>4248</v>
      </c>
      <c r="C149" s="136" t="s">
        <v>4249</v>
      </c>
      <c r="D149" s="136" t="s">
        <v>3891</v>
      </c>
      <c r="E149" s="136"/>
      <c r="F149" s="136" t="s">
        <v>960</v>
      </c>
      <c r="G149" s="139">
        <v>3180000</v>
      </c>
      <c r="H149" s="138">
        <v>3180000</v>
      </c>
      <c r="I149" s="132"/>
    </row>
    <row r="150" spans="1:9" ht="51">
      <c r="A150" s="149">
        <v>148</v>
      </c>
      <c r="B150" s="135" t="s">
        <v>4250</v>
      </c>
      <c r="C150" s="136" t="s">
        <v>4251</v>
      </c>
      <c r="D150" s="136" t="s">
        <v>3896</v>
      </c>
      <c r="E150" s="136" t="s">
        <v>4252</v>
      </c>
      <c r="F150" s="136" t="s">
        <v>3901</v>
      </c>
      <c r="G150" s="139">
        <v>4990000</v>
      </c>
      <c r="H150" s="138">
        <v>4990000</v>
      </c>
      <c r="I150" s="132"/>
    </row>
    <row r="151" spans="1:9" ht="38.25">
      <c r="A151" s="149">
        <v>149</v>
      </c>
      <c r="B151" s="135" t="s">
        <v>4253</v>
      </c>
      <c r="C151" s="136" t="s">
        <v>4251</v>
      </c>
      <c r="D151" s="136" t="s">
        <v>3896</v>
      </c>
      <c r="E151" s="136" t="s">
        <v>4254</v>
      </c>
      <c r="F151" s="136" t="s">
        <v>3901</v>
      </c>
      <c r="G151" s="139">
        <v>4985000</v>
      </c>
      <c r="H151" s="138">
        <v>4985000</v>
      </c>
      <c r="I151" s="132"/>
    </row>
    <row r="152" spans="1:9" ht="25.5">
      <c r="A152" s="149">
        <v>150</v>
      </c>
      <c r="B152" s="135" t="s">
        <v>4255</v>
      </c>
      <c r="C152" s="136" t="s">
        <v>4081</v>
      </c>
      <c r="D152" s="136" t="s">
        <v>3896</v>
      </c>
      <c r="E152" s="136" t="s">
        <v>4256</v>
      </c>
      <c r="F152" s="136" t="s">
        <v>3901</v>
      </c>
      <c r="G152" s="139">
        <v>5000000</v>
      </c>
      <c r="H152" s="138">
        <v>5000000</v>
      </c>
      <c r="I152" s="132"/>
    </row>
    <row r="153" spans="1:9" ht="25.5">
      <c r="A153" s="149">
        <v>151</v>
      </c>
      <c r="B153" s="135" t="s">
        <v>4257</v>
      </c>
      <c r="C153" s="136" t="s">
        <v>3895</v>
      </c>
      <c r="D153" s="136" t="s">
        <v>3896</v>
      </c>
      <c r="E153" s="136" t="s">
        <v>4258</v>
      </c>
      <c r="F153" s="136" t="s">
        <v>3901</v>
      </c>
      <c r="G153" s="139">
        <v>2801200</v>
      </c>
      <c r="H153" s="138">
        <v>2851200</v>
      </c>
      <c r="I153" s="132"/>
    </row>
    <row r="154" spans="1:9" ht="25.5">
      <c r="A154" s="149">
        <v>152</v>
      </c>
      <c r="B154" s="135" t="s">
        <v>4259</v>
      </c>
      <c r="C154" s="136" t="s">
        <v>3902</v>
      </c>
      <c r="D154" s="136" t="s">
        <v>3896</v>
      </c>
      <c r="E154" s="136" t="s">
        <v>4260</v>
      </c>
      <c r="F154" s="136" t="s">
        <v>960</v>
      </c>
      <c r="G154" s="139">
        <v>5000000</v>
      </c>
      <c r="H154" s="138">
        <v>5086000</v>
      </c>
      <c r="I154" s="132"/>
    </row>
    <row r="155" spans="1:9" ht="25.5">
      <c r="A155" s="149">
        <v>153</v>
      </c>
      <c r="B155" s="135" t="s">
        <v>4261</v>
      </c>
      <c r="C155" s="136" t="s">
        <v>4001</v>
      </c>
      <c r="D155" s="136" t="s">
        <v>3896</v>
      </c>
      <c r="E155" s="136" t="s">
        <v>4262</v>
      </c>
      <c r="F155" s="136" t="s">
        <v>3893</v>
      </c>
      <c r="G155" s="139">
        <v>690000</v>
      </c>
      <c r="H155" s="138">
        <v>740000</v>
      </c>
      <c r="I155" s="132"/>
    </row>
    <row r="156" spans="1:9" ht="51">
      <c r="A156" s="149">
        <v>154</v>
      </c>
      <c r="B156" s="135" t="s">
        <v>4263</v>
      </c>
      <c r="C156" s="136" t="s">
        <v>4130</v>
      </c>
      <c r="D156" s="136" t="s">
        <v>3896</v>
      </c>
      <c r="E156" s="136" t="s">
        <v>4264</v>
      </c>
      <c r="F156" s="136" t="s">
        <v>3901</v>
      </c>
      <c r="G156" s="139">
        <v>4995000</v>
      </c>
      <c r="H156" s="138">
        <v>4995000</v>
      </c>
      <c r="I156" s="132"/>
    </row>
    <row r="157" spans="1:9" ht="25.5">
      <c r="A157" s="149">
        <v>155</v>
      </c>
      <c r="B157" s="135" t="s">
        <v>4265</v>
      </c>
      <c r="C157" s="136" t="s">
        <v>4081</v>
      </c>
      <c r="D157" s="136" t="s">
        <v>3896</v>
      </c>
      <c r="E157" s="136" t="s">
        <v>4266</v>
      </c>
      <c r="F157" s="136" t="s">
        <v>3901</v>
      </c>
      <c r="G157" s="139">
        <v>4117149</v>
      </c>
      <c r="H157" s="138">
        <v>4117149</v>
      </c>
      <c r="I157" s="132"/>
    </row>
    <row r="158" spans="1:9" ht="51">
      <c r="A158" s="149">
        <v>156</v>
      </c>
      <c r="B158" s="135" t="s">
        <v>4267</v>
      </c>
      <c r="C158" s="136" t="s">
        <v>4081</v>
      </c>
      <c r="D158" s="136" t="s">
        <v>3896</v>
      </c>
      <c r="E158" s="136" t="s">
        <v>4268</v>
      </c>
      <c r="F158" s="136" t="s">
        <v>3901</v>
      </c>
      <c r="G158" s="139">
        <v>4399850</v>
      </c>
      <c r="H158" s="138">
        <v>4399850</v>
      </c>
      <c r="I158" s="132"/>
    </row>
    <row r="159" spans="1:9" ht="25.5">
      <c r="A159" s="149">
        <v>157</v>
      </c>
      <c r="B159" s="135" t="s">
        <v>4269</v>
      </c>
      <c r="C159" s="136" t="s">
        <v>4081</v>
      </c>
      <c r="D159" s="136" t="s">
        <v>3896</v>
      </c>
      <c r="E159" s="136" t="s">
        <v>4270</v>
      </c>
      <c r="F159" s="136" t="s">
        <v>3901</v>
      </c>
      <c r="G159" s="139">
        <v>1929045</v>
      </c>
      <c r="H159" s="138">
        <v>1929045</v>
      </c>
      <c r="I159" s="132"/>
    </row>
    <row r="160" spans="1:9" ht="25.5">
      <c r="A160" s="149">
        <v>158</v>
      </c>
      <c r="B160" s="135" t="s">
        <v>4271</v>
      </c>
      <c r="C160" s="136" t="s">
        <v>4081</v>
      </c>
      <c r="D160" s="136" t="s">
        <v>3896</v>
      </c>
      <c r="E160" s="136" t="s">
        <v>4272</v>
      </c>
      <c r="F160" s="136" t="s">
        <v>3901</v>
      </c>
      <c r="G160" s="139">
        <v>495660</v>
      </c>
      <c r="H160" s="138">
        <v>495660</v>
      </c>
      <c r="I160" s="132"/>
    </row>
    <row r="161" spans="1:9" ht="63.75">
      <c r="A161" s="149">
        <v>159</v>
      </c>
      <c r="B161" s="135" t="s">
        <v>4273</v>
      </c>
      <c r="C161" s="136" t="s">
        <v>4106</v>
      </c>
      <c r="D161" s="136" t="s">
        <v>3896</v>
      </c>
      <c r="E161" s="136" t="s">
        <v>4274</v>
      </c>
      <c r="F161" s="136" t="s">
        <v>3901</v>
      </c>
      <c r="G161" s="139">
        <v>4980600</v>
      </c>
      <c r="H161" s="138">
        <v>4980600</v>
      </c>
      <c r="I161" s="132"/>
    </row>
    <row r="162" spans="1:9" ht="51">
      <c r="A162" s="149">
        <v>160</v>
      </c>
      <c r="B162" s="135" t="s">
        <v>4275</v>
      </c>
      <c r="C162" s="136" t="s">
        <v>4106</v>
      </c>
      <c r="D162" s="136" t="s">
        <v>3896</v>
      </c>
      <c r="E162" s="136" t="s">
        <v>4276</v>
      </c>
      <c r="F162" s="136" t="s">
        <v>3901</v>
      </c>
      <c r="G162" s="139">
        <v>4990000</v>
      </c>
      <c r="H162" s="138">
        <v>4990000</v>
      </c>
      <c r="I162" s="132"/>
    </row>
    <row r="163" spans="1:9" ht="51">
      <c r="A163" s="149">
        <v>161</v>
      </c>
      <c r="B163" s="135" t="s">
        <v>4277</v>
      </c>
      <c r="C163" s="136" t="s">
        <v>3895</v>
      </c>
      <c r="D163" s="136" t="s">
        <v>3896</v>
      </c>
      <c r="E163" s="136" t="s">
        <v>4278</v>
      </c>
      <c r="F163" s="136" t="s">
        <v>3901</v>
      </c>
      <c r="G163" s="139">
        <v>3020000</v>
      </c>
      <c r="H163" s="138">
        <v>3170000</v>
      </c>
      <c r="I163" s="132"/>
    </row>
    <row r="164" spans="1:9" ht="51">
      <c r="A164" s="149">
        <v>162</v>
      </c>
      <c r="B164" s="135" t="s">
        <v>4279</v>
      </c>
      <c r="C164" s="136" t="s">
        <v>4192</v>
      </c>
      <c r="D164" s="136" t="s">
        <v>3896</v>
      </c>
      <c r="E164" s="136" t="s">
        <v>4280</v>
      </c>
      <c r="F164" s="136" t="s">
        <v>3893</v>
      </c>
      <c r="G164" s="139">
        <v>1195668.6000000001</v>
      </c>
      <c r="H164" s="138">
        <v>1195670</v>
      </c>
      <c r="I164" s="132"/>
    </row>
    <row r="165" spans="1:9" ht="76.5">
      <c r="A165" s="149">
        <v>163</v>
      </c>
      <c r="B165" s="135" t="s">
        <v>4281</v>
      </c>
      <c r="C165" s="136" t="s">
        <v>3902</v>
      </c>
      <c r="D165" s="136" t="s">
        <v>3973</v>
      </c>
      <c r="E165" s="136" t="s">
        <v>4282</v>
      </c>
      <c r="F165" s="136" t="s">
        <v>3901</v>
      </c>
      <c r="G165" s="139">
        <v>2895000</v>
      </c>
      <c r="H165" s="138">
        <v>3000000</v>
      </c>
      <c r="I165" s="132"/>
    </row>
    <row r="166" spans="1:9" ht="51">
      <c r="A166" s="149">
        <v>164</v>
      </c>
      <c r="B166" s="135" t="s">
        <v>4283</v>
      </c>
      <c r="C166" s="136" t="s">
        <v>4086</v>
      </c>
      <c r="D166" s="136" t="s">
        <v>3896</v>
      </c>
      <c r="E166" s="136" t="s">
        <v>4284</v>
      </c>
      <c r="F166" s="136" t="s">
        <v>3901</v>
      </c>
      <c r="G166" s="139">
        <v>5000000</v>
      </c>
      <c r="H166" s="138">
        <v>5973225</v>
      </c>
      <c r="I166" s="132"/>
    </row>
    <row r="167" spans="1:9" ht="51">
      <c r="A167" s="149">
        <v>165</v>
      </c>
      <c r="B167" s="135" t="s">
        <v>4285</v>
      </c>
      <c r="C167" s="136" t="s">
        <v>3984</v>
      </c>
      <c r="D167" s="136" t="s">
        <v>3896</v>
      </c>
      <c r="E167" s="136" t="s">
        <v>4286</v>
      </c>
      <c r="F167" s="136" t="s">
        <v>960</v>
      </c>
      <c r="G167" s="139">
        <v>365313.02</v>
      </c>
      <c r="H167" s="138">
        <v>405313.02</v>
      </c>
      <c r="I167" s="132"/>
    </row>
    <row r="168" spans="1:9" ht="25.5">
      <c r="A168" s="149">
        <v>166</v>
      </c>
      <c r="B168" s="135" t="s">
        <v>4287</v>
      </c>
      <c r="C168" s="136" t="s">
        <v>4288</v>
      </c>
      <c r="D168" s="136" t="s">
        <v>3891</v>
      </c>
      <c r="E168" s="136" t="s">
        <v>4289</v>
      </c>
      <c r="F168" s="136" t="s">
        <v>3901</v>
      </c>
      <c r="G168" s="139">
        <v>1136000</v>
      </c>
      <c r="H168" s="138">
        <v>1137000</v>
      </c>
      <c r="I168" s="132"/>
    </row>
    <row r="169" spans="1:9" ht="76.5">
      <c r="A169" s="149">
        <v>167</v>
      </c>
      <c r="B169" s="135" t="s">
        <v>4290</v>
      </c>
      <c r="C169" s="136" t="s">
        <v>3999</v>
      </c>
      <c r="D169" s="136" t="s">
        <v>3896</v>
      </c>
      <c r="E169" s="136" t="s">
        <v>4291</v>
      </c>
      <c r="F169" s="136" t="s">
        <v>3893</v>
      </c>
      <c r="G169" s="139">
        <v>2364931.16</v>
      </c>
      <c r="H169" s="138">
        <v>2364931.16</v>
      </c>
      <c r="I169" s="132"/>
    </row>
    <row r="170" spans="1:9" ht="51">
      <c r="A170" s="149">
        <v>168</v>
      </c>
      <c r="B170" s="135" t="s">
        <v>4292</v>
      </c>
      <c r="C170" s="136" t="s">
        <v>4293</v>
      </c>
      <c r="D170" s="136" t="s">
        <v>3891</v>
      </c>
      <c r="E170" s="136" t="s">
        <v>4294</v>
      </c>
      <c r="F170" s="136" t="s">
        <v>3901</v>
      </c>
      <c r="G170" s="139">
        <v>1155000</v>
      </c>
      <c r="H170" s="138">
        <v>1155000</v>
      </c>
      <c r="I170" s="132"/>
    </row>
    <row r="171" spans="1:9" ht="25.5">
      <c r="A171" s="149">
        <v>169</v>
      </c>
      <c r="B171" s="135" t="s">
        <v>4295</v>
      </c>
      <c r="C171" s="136" t="s">
        <v>4081</v>
      </c>
      <c r="D171" s="136" t="s">
        <v>3896</v>
      </c>
      <c r="E171" s="136" t="s">
        <v>4296</v>
      </c>
      <c r="F171" s="136" t="s">
        <v>960</v>
      </c>
      <c r="G171" s="139">
        <v>599318</v>
      </c>
      <c r="H171" s="138">
        <v>599318</v>
      </c>
      <c r="I171" s="132"/>
    </row>
    <row r="172" spans="1:9" ht="51">
      <c r="A172" s="149">
        <v>170</v>
      </c>
      <c r="B172" s="135" t="s">
        <v>4297</v>
      </c>
      <c r="C172" s="136" t="s">
        <v>3932</v>
      </c>
      <c r="D172" s="136" t="s">
        <v>3896</v>
      </c>
      <c r="E172" s="136" t="s">
        <v>4298</v>
      </c>
      <c r="F172" s="136" t="s">
        <v>3901</v>
      </c>
      <c r="G172" s="139">
        <v>3539371</v>
      </c>
      <c r="H172" s="138">
        <v>3539371</v>
      </c>
      <c r="I172" s="132"/>
    </row>
    <row r="173" spans="1:9" ht="25.5">
      <c r="A173" s="149">
        <v>171</v>
      </c>
      <c r="B173" s="135" t="s">
        <v>4299</v>
      </c>
      <c r="C173" s="136" t="s">
        <v>4300</v>
      </c>
      <c r="D173" s="136" t="s">
        <v>3896</v>
      </c>
      <c r="E173" s="136" t="s">
        <v>4301</v>
      </c>
      <c r="F173" s="136" t="s">
        <v>3901</v>
      </c>
      <c r="G173" s="139">
        <v>1282357.5</v>
      </c>
      <c r="H173" s="138">
        <v>1282357.5</v>
      </c>
      <c r="I173" s="132"/>
    </row>
    <row r="174" spans="1:9" ht="25.5">
      <c r="A174" s="149">
        <v>172</v>
      </c>
      <c r="B174" s="135" t="s">
        <v>4302</v>
      </c>
      <c r="C174" s="136" t="s">
        <v>4303</v>
      </c>
      <c r="D174" s="136" t="s">
        <v>3896</v>
      </c>
      <c r="E174" s="136" t="s">
        <v>4304</v>
      </c>
      <c r="F174" s="136" t="s">
        <v>3901</v>
      </c>
      <c r="G174" s="139">
        <v>3098140</v>
      </c>
      <c r="H174" s="138">
        <v>3098140</v>
      </c>
      <c r="I174" s="132"/>
    </row>
    <row r="175" spans="1:9" ht="25.5">
      <c r="A175" s="149">
        <v>173</v>
      </c>
      <c r="B175" s="135" t="s">
        <v>4305</v>
      </c>
      <c r="C175" s="136" t="s">
        <v>4306</v>
      </c>
      <c r="D175" s="136" t="s">
        <v>3896</v>
      </c>
      <c r="E175" s="136" t="s">
        <v>4307</v>
      </c>
      <c r="F175" s="136" t="s">
        <v>3901</v>
      </c>
      <c r="G175" s="139">
        <v>2366100</v>
      </c>
      <c r="H175" s="138">
        <v>2366100</v>
      </c>
      <c r="I175" s="132"/>
    </row>
    <row r="176" spans="1:9" ht="25.5">
      <c r="A176" s="149">
        <v>174</v>
      </c>
      <c r="B176" s="135" t="s">
        <v>4308</v>
      </c>
      <c r="C176" s="136" t="s">
        <v>4081</v>
      </c>
      <c r="D176" s="136" t="s">
        <v>3896</v>
      </c>
      <c r="E176" s="136" t="s">
        <v>4256</v>
      </c>
      <c r="F176" s="136" t="s">
        <v>3901</v>
      </c>
      <c r="G176" s="139">
        <v>4135329</v>
      </c>
      <c r="H176" s="138">
        <v>4135329</v>
      </c>
      <c r="I176" s="132"/>
    </row>
    <row r="177" spans="1:9" ht="102">
      <c r="A177" s="149">
        <v>175</v>
      </c>
      <c r="B177" s="135" t="s">
        <v>4309</v>
      </c>
      <c r="C177" s="136" t="s">
        <v>3917</v>
      </c>
      <c r="D177" s="136" t="s">
        <v>3896</v>
      </c>
      <c r="E177" s="136" t="s">
        <v>4310</v>
      </c>
      <c r="F177" s="136" t="s">
        <v>3901</v>
      </c>
      <c r="G177" s="139">
        <v>4399850</v>
      </c>
      <c r="H177" s="138">
        <v>4399850</v>
      </c>
      <c r="I177" s="132"/>
    </row>
    <row r="178" spans="1:9" ht="25.5">
      <c r="A178" s="149">
        <v>176</v>
      </c>
      <c r="B178" s="135" t="s">
        <v>4311</v>
      </c>
      <c r="C178" s="136" t="s">
        <v>4212</v>
      </c>
      <c r="D178" s="136" t="s">
        <v>3896</v>
      </c>
      <c r="E178" s="136" t="s">
        <v>4312</v>
      </c>
      <c r="F178" s="136" t="s">
        <v>3901</v>
      </c>
      <c r="G178" s="139">
        <v>4414588</v>
      </c>
      <c r="H178" s="138">
        <v>4414588</v>
      </c>
      <c r="I178" s="132"/>
    </row>
    <row r="179" spans="1:9" ht="51">
      <c r="A179" s="149">
        <v>177</v>
      </c>
      <c r="B179" s="135" t="s">
        <v>4313</v>
      </c>
      <c r="C179" s="136" t="s">
        <v>3895</v>
      </c>
      <c r="D179" s="136" t="s">
        <v>3896</v>
      </c>
      <c r="E179" s="136" t="s">
        <v>4314</v>
      </c>
      <c r="F179" s="136" t="s">
        <v>3901</v>
      </c>
      <c r="G179" s="139">
        <v>4383019.66</v>
      </c>
      <c r="H179" s="138">
        <v>4383019.66</v>
      </c>
      <c r="I179" s="132"/>
    </row>
    <row r="180" spans="1:9" ht="25.5">
      <c r="A180" s="149">
        <v>178</v>
      </c>
      <c r="B180" s="135" t="s">
        <v>4315</v>
      </c>
      <c r="C180" s="136" t="s">
        <v>3895</v>
      </c>
      <c r="D180" s="136" t="s">
        <v>3896</v>
      </c>
      <c r="E180" s="136" t="s">
        <v>4316</v>
      </c>
      <c r="F180" s="136" t="s">
        <v>3901</v>
      </c>
      <c r="G180" s="139">
        <v>3836950</v>
      </c>
      <c r="H180" s="138">
        <v>4109250</v>
      </c>
      <c r="I180" s="132"/>
    </row>
    <row r="181" spans="1:9" ht="76.5">
      <c r="A181" s="149">
        <v>179</v>
      </c>
      <c r="B181" s="135" t="s">
        <v>4317</v>
      </c>
      <c r="C181" s="136" t="s">
        <v>4008</v>
      </c>
      <c r="D181" s="136" t="s">
        <v>3896</v>
      </c>
      <c r="E181" s="136" t="s">
        <v>4318</v>
      </c>
      <c r="F181" s="136" t="s">
        <v>960</v>
      </c>
      <c r="G181" s="139">
        <v>2500000</v>
      </c>
      <c r="H181" s="138">
        <v>2550000</v>
      </c>
      <c r="I181" s="132"/>
    </row>
    <row r="182" spans="1:9" ht="38.25">
      <c r="A182" s="149">
        <v>180</v>
      </c>
      <c r="B182" s="135" t="s">
        <v>4319</v>
      </c>
      <c r="C182" s="136" t="s">
        <v>3999</v>
      </c>
      <c r="D182" s="136" t="s">
        <v>3896</v>
      </c>
      <c r="E182" s="136" t="s">
        <v>4320</v>
      </c>
      <c r="F182" s="136" t="s">
        <v>3893</v>
      </c>
      <c r="G182" s="139">
        <v>1112788.46</v>
      </c>
      <c r="H182" s="138">
        <v>1112788.46</v>
      </c>
      <c r="I182" s="132"/>
    </row>
    <row r="183" spans="1:9" ht="76.5">
      <c r="A183" s="149">
        <v>181</v>
      </c>
      <c r="B183" s="135" t="s">
        <v>4321</v>
      </c>
      <c r="C183" s="136" t="s">
        <v>4322</v>
      </c>
      <c r="D183" s="136" t="s">
        <v>3896</v>
      </c>
      <c r="E183" s="136" t="s">
        <v>4323</v>
      </c>
      <c r="F183" s="136" t="s">
        <v>3893</v>
      </c>
      <c r="G183" s="139">
        <v>482209.03</v>
      </c>
      <c r="H183" s="138">
        <v>482209.03</v>
      </c>
      <c r="I183" s="132"/>
    </row>
    <row r="184" spans="1:9" ht="51">
      <c r="A184" s="149">
        <v>182</v>
      </c>
      <c r="B184" s="135" t="s">
        <v>4324</v>
      </c>
      <c r="C184" s="136" t="s">
        <v>4322</v>
      </c>
      <c r="D184" s="136" t="s">
        <v>3896</v>
      </c>
      <c r="E184" s="136" t="s">
        <v>4325</v>
      </c>
      <c r="F184" s="136" t="s">
        <v>3893</v>
      </c>
      <c r="G184" s="139">
        <v>449015.89</v>
      </c>
      <c r="H184" s="138">
        <v>449015.89</v>
      </c>
      <c r="I184" s="132"/>
    </row>
    <row r="185" spans="1:9" ht="51">
      <c r="A185" s="149">
        <v>183</v>
      </c>
      <c r="B185" s="135" t="s">
        <v>4326</v>
      </c>
      <c r="C185" s="136" t="s">
        <v>4130</v>
      </c>
      <c r="D185" s="136" t="s">
        <v>3896</v>
      </c>
      <c r="E185" s="136" t="s">
        <v>4327</v>
      </c>
      <c r="F185" s="136" t="s">
        <v>3901</v>
      </c>
      <c r="G185" s="139">
        <v>3847800</v>
      </c>
      <c r="H185" s="138">
        <v>3847800</v>
      </c>
      <c r="I185" s="132"/>
    </row>
    <row r="186" spans="1:9" ht="25.5">
      <c r="A186" s="149">
        <v>184</v>
      </c>
      <c r="B186" s="135" t="s">
        <v>4328</v>
      </c>
      <c r="C186" s="136" t="s">
        <v>4130</v>
      </c>
      <c r="D186" s="136" t="s">
        <v>3896</v>
      </c>
      <c r="E186" s="136" t="s">
        <v>4329</v>
      </c>
      <c r="F186" s="136" t="s">
        <v>3901</v>
      </c>
      <c r="G186" s="139">
        <v>4985000</v>
      </c>
      <c r="H186" s="138">
        <v>4985000</v>
      </c>
      <c r="I186" s="132"/>
    </row>
    <row r="187" spans="1:9" ht="25.5">
      <c r="A187" s="149">
        <v>185</v>
      </c>
      <c r="B187" s="135" t="s">
        <v>4330</v>
      </c>
      <c r="C187" s="136" t="s">
        <v>4081</v>
      </c>
      <c r="D187" s="136" t="s">
        <v>3896</v>
      </c>
      <c r="E187" s="136" t="s">
        <v>4331</v>
      </c>
      <c r="F187" s="136" t="s">
        <v>3901</v>
      </c>
      <c r="G187" s="139">
        <v>2087536</v>
      </c>
      <c r="H187" s="138">
        <v>2087536</v>
      </c>
      <c r="I187" s="132"/>
    </row>
    <row r="188" spans="1:9" ht="51">
      <c r="A188" s="149">
        <v>186</v>
      </c>
      <c r="B188" s="135" t="s">
        <v>4332</v>
      </c>
      <c r="C188" s="136" t="s">
        <v>4081</v>
      </c>
      <c r="D188" s="136" t="s">
        <v>3896</v>
      </c>
      <c r="E188" s="136" t="s">
        <v>4333</v>
      </c>
      <c r="F188" s="136" t="s">
        <v>3901</v>
      </c>
      <c r="G188" s="139">
        <v>4980000</v>
      </c>
      <c r="H188" s="138">
        <v>4980000</v>
      </c>
      <c r="I188" s="132"/>
    </row>
    <row r="189" spans="1:9" ht="51">
      <c r="A189" s="149">
        <v>187</v>
      </c>
      <c r="B189" s="135" t="s">
        <v>4334</v>
      </c>
      <c r="C189" s="136" t="s">
        <v>3895</v>
      </c>
      <c r="D189" s="136" t="s">
        <v>3896</v>
      </c>
      <c r="E189" s="136" t="s">
        <v>4335</v>
      </c>
      <c r="F189" s="136" t="s">
        <v>3901</v>
      </c>
      <c r="G189" s="139">
        <v>5000000</v>
      </c>
      <c r="H189" s="138">
        <v>5000000</v>
      </c>
      <c r="I189" s="132"/>
    </row>
    <row r="190" spans="1:9" ht="51">
      <c r="A190" s="149">
        <v>188</v>
      </c>
      <c r="B190" s="135" t="s">
        <v>4336</v>
      </c>
      <c r="C190" s="136" t="s">
        <v>3895</v>
      </c>
      <c r="D190" s="136" t="s">
        <v>3896</v>
      </c>
      <c r="E190" s="136" t="s">
        <v>4337</v>
      </c>
      <c r="F190" s="136" t="s">
        <v>3901</v>
      </c>
      <c r="G190" s="139">
        <v>659420</v>
      </c>
      <c r="H190" s="138">
        <v>709420</v>
      </c>
      <c r="I190" s="132"/>
    </row>
    <row r="191" spans="1:9" ht="25.5">
      <c r="A191" s="149">
        <v>189</v>
      </c>
      <c r="B191" s="135" t="s">
        <v>4338</v>
      </c>
      <c r="C191" s="136" t="s">
        <v>4058</v>
      </c>
      <c r="D191" s="136" t="s">
        <v>3896</v>
      </c>
      <c r="E191" s="136" t="s">
        <v>4339</v>
      </c>
      <c r="F191" s="136" t="s">
        <v>3901</v>
      </c>
      <c r="G191" s="139">
        <v>519050.59</v>
      </c>
      <c r="H191" s="138">
        <v>519050.59</v>
      </c>
      <c r="I191" s="132"/>
    </row>
    <row r="192" spans="1:9" ht="51">
      <c r="A192" s="149">
        <v>190</v>
      </c>
      <c r="B192" s="135" t="s">
        <v>4340</v>
      </c>
      <c r="C192" s="136" t="s">
        <v>4341</v>
      </c>
      <c r="D192" s="136" t="s">
        <v>3896</v>
      </c>
      <c r="E192" s="136" t="s">
        <v>4342</v>
      </c>
      <c r="F192" s="136" t="s">
        <v>3901</v>
      </c>
      <c r="G192" s="139">
        <v>854956.53</v>
      </c>
      <c r="H192" s="138">
        <v>854956.53</v>
      </c>
      <c r="I192" s="132"/>
    </row>
    <row r="193" spans="1:9" ht="51">
      <c r="A193" s="149">
        <v>191</v>
      </c>
      <c r="B193" s="135" t="s">
        <v>4343</v>
      </c>
      <c r="C193" s="136" t="s">
        <v>4344</v>
      </c>
      <c r="D193" s="136" t="s">
        <v>3896</v>
      </c>
      <c r="E193" s="136" t="s">
        <v>4345</v>
      </c>
      <c r="F193" s="136" t="s">
        <v>960</v>
      </c>
      <c r="G193" s="139">
        <v>1972200</v>
      </c>
      <c r="H193" s="138">
        <v>1972200</v>
      </c>
      <c r="I193" s="132"/>
    </row>
    <row r="194" spans="1:9" ht="89.25">
      <c r="A194" s="149">
        <v>192</v>
      </c>
      <c r="B194" s="135" t="s">
        <v>4346</v>
      </c>
      <c r="C194" s="136" t="s">
        <v>4064</v>
      </c>
      <c r="D194" s="136" t="s">
        <v>3896</v>
      </c>
      <c r="E194" s="136" t="s">
        <v>4347</v>
      </c>
      <c r="F194" s="136" t="s">
        <v>3901</v>
      </c>
      <c r="G194" s="139">
        <v>4120000</v>
      </c>
      <c r="H194" s="138">
        <v>4120000</v>
      </c>
      <c r="I194" s="132"/>
    </row>
    <row r="195" spans="1:9" ht="25.5">
      <c r="A195" s="149">
        <v>193</v>
      </c>
      <c r="B195" s="135" t="s">
        <v>4348</v>
      </c>
      <c r="C195" s="136" t="s">
        <v>4143</v>
      </c>
      <c r="D195" s="136" t="s">
        <v>3896</v>
      </c>
      <c r="E195" s="136" t="s">
        <v>4144</v>
      </c>
      <c r="F195" s="136" t="s">
        <v>3893</v>
      </c>
      <c r="G195" s="139">
        <v>470400.01</v>
      </c>
      <c r="H195" s="138">
        <v>470400.01</v>
      </c>
      <c r="I195" s="132"/>
    </row>
    <row r="196" spans="1:9" ht="51">
      <c r="A196" s="149">
        <v>194</v>
      </c>
      <c r="B196" s="135" t="s">
        <v>4349</v>
      </c>
      <c r="C196" s="136" t="s">
        <v>3932</v>
      </c>
      <c r="D196" s="136" t="s">
        <v>3896</v>
      </c>
      <c r="E196" s="136" t="s">
        <v>4350</v>
      </c>
      <c r="F196" s="136" t="s">
        <v>3901</v>
      </c>
      <c r="G196" s="139">
        <v>490801</v>
      </c>
      <c r="H196" s="138">
        <v>490801</v>
      </c>
      <c r="I196" s="132"/>
    </row>
    <row r="197" spans="1:9" ht="51">
      <c r="A197" s="149">
        <v>195</v>
      </c>
      <c r="B197" s="135" t="s">
        <v>4351</v>
      </c>
      <c r="C197" s="136" t="s">
        <v>4303</v>
      </c>
      <c r="D197" s="136" t="s">
        <v>3896</v>
      </c>
      <c r="E197" s="136" t="s">
        <v>4352</v>
      </c>
      <c r="F197" s="136" t="s">
        <v>3901</v>
      </c>
      <c r="G197" s="139">
        <v>4399850</v>
      </c>
      <c r="H197" s="138">
        <v>4399850</v>
      </c>
      <c r="I197" s="132"/>
    </row>
    <row r="198" spans="1:9" ht="76.5">
      <c r="A198" s="149">
        <v>196</v>
      </c>
      <c r="B198" s="135" t="s">
        <v>4353</v>
      </c>
      <c r="C198" s="136" t="s">
        <v>3895</v>
      </c>
      <c r="D198" s="136" t="s">
        <v>3896</v>
      </c>
      <c r="E198" s="136" t="s">
        <v>4354</v>
      </c>
      <c r="F198" s="136" t="s">
        <v>3901</v>
      </c>
      <c r="G198" s="139">
        <v>3816912.4</v>
      </c>
      <c r="H198" s="138">
        <v>3816912.4</v>
      </c>
      <c r="I198" s="132"/>
    </row>
    <row r="199" spans="1:9" ht="25.5">
      <c r="A199" s="149">
        <v>197</v>
      </c>
      <c r="B199" s="135" t="s">
        <v>4355</v>
      </c>
      <c r="C199" s="136" t="s">
        <v>3895</v>
      </c>
      <c r="D199" s="136" t="s">
        <v>3896</v>
      </c>
      <c r="E199" s="136" t="s">
        <v>4356</v>
      </c>
      <c r="F199" s="136" t="s">
        <v>3901</v>
      </c>
      <c r="G199" s="139">
        <v>687880</v>
      </c>
      <c r="H199" s="138">
        <v>737880</v>
      </c>
      <c r="I199" s="132"/>
    </row>
    <row r="200" spans="1:9" ht="25.5">
      <c r="A200" s="149">
        <v>198</v>
      </c>
      <c r="B200" s="135" t="s">
        <v>4357</v>
      </c>
      <c r="C200" s="136" t="s">
        <v>3895</v>
      </c>
      <c r="D200" s="136" t="s">
        <v>3896</v>
      </c>
      <c r="E200" s="136" t="s">
        <v>4358</v>
      </c>
      <c r="F200" s="136" t="s">
        <v>3901</v>
      </c>
      <c r="G200" s="139">
        <v>1604080</v>
      </c>
      <c r="H200" s="138">
        <v>1715780</v>
      </c>
      <c r="I200" s="132"/>
    </row>
    <row r="201" spans="1:9" ht="51">
      <c r="A201" s="149">
        <v>199</v>
      </c>
      <c r="B201" s="135" t="s">
        <v>4359</v>
      </c>
      <c r="C201" s="136" t="s">
        <v>3895</v>
      </c>
      <c r="D201" s="136" t="s">
        <v>3896</v>
      </c>
      <c r="E201" s="136" t="s">
        <v>4360</v>
      </c>
      <c r="F201" s="136" t="s">
        <v>3901</v>
      </c>
      <c r="G201" s="139">
        <v>4207800</v>
      </c>
      <c r="H201" s="138">
        <v>4257800</v>
      </c>
      <c r="I201" s="132"/>
    </row>
    <row r="202" spans="1:9" ht="51">
      <c r="A202" s="149">
        <v>200</v>
      </c>
      <c r="B202" s="135" t="s">
        <v>4361</v>
      </c>
      <c r="C202" s="136" t="s">
        <v>3895</v>
      </c>
      <c r="D202" s="136" t="s">
        <v>3896</v>
      </c>
      <c r="E202" s="136" t="s">
        <v>4362</v>
      </c>
      <c r="F202" s="136" t="s">
        <v>3901</v>
      </c>
      <c r="G202" s="139">
        <v>2839400</v>
      </c>
      <c r="H202" s="138">
        <v>2889400</v>
      </c>
      <c r="I202" s="132"/>
    </row>
    <row r="203" spans="1:9" ht="51">
      <c r="A203" s="149">
        <v>201</v>
      </c>
      <c r="B203" s="135" t="s">
        <v>4363</v>
      </c>
      <c r="C203" s="136" t="s">
        <v>4364</v>
      </c>
      <c r="D203" s="136" t="s">
        <v>3896</v>
      </c>
      <c r="E203" s="136" t="s">
        <v>4365</v>
      </c>
      <c r="F203" s="136" t="s">
        <v>3901</v>
      </c>
      <c r="G203" s="139">
        <v>1287490.8999999999</v>
      </c>
      <c r="H203" s="138">
        <v>1287490.8999999999</v>
      </c>
      <c r="I203" s="132"/>
    </row>
    <row r="204" spans="1:9" ht="25.5">
      <c r="A204" s="149">
        <v>202</v>
      </c>
      <c r="B204" s="135" t="s">
        <v>4366</v>
      </c>
      <c r="C204" s="136" t="s">
        <v>4364</v>
      </c>
      <c r="D204" s="136" t="s">
        <v>3896</v>
      </c>
      <c r="E204" s="136" t="s">
        <v>4367</v>
      </c>
      <c r="F204" s="136" t="s">
        <v>3901</v>
      </c>
      <c r="G204" s="139">
        <v>4741015.03</v>
      </c>
      <c r="H204" s="138">
        <v>4741015.03</v>
      </c>
      <c r="I204" s="132"/>
    </row>
    <row r="205" spans="1:9" ht="102">
      <c r="A205" s="149">
        <v>203</v>
      </c>
      <c r="B205" s="135" t="s">
        <v>4368</v>
      </c>
      <c r="C205" s="136" t="s">
        <v>4081</v>
      </c>
      <c r="D205" s="136" t="s">
        <v>3973</v>
      </c>
      <c r="E205" s="136" t="s">
        <v>4369</v>
      </c>
      <c r="F205" s="136" t="s">
        <v>3901</v>
      </c>
      <c r="G205" s="139">
        <v>4998500</v>
      </c>
      <c r="H205" s="138">
        <v>4998500</v>
      </c>
      <c r="I205" s="132"/>
    </row>
    <row r="206" spans="1:9" ht="114.75">
      <c r="A206" s="149">
        <v>204</v>
      </c>
      <c r="B206" s="135" t="s">
        <v>4370</v>
      </c>
      <c r="C206" s="136" t="s">
        <v>4135</v>
      </c>
      <c r="D206" s="136" t="s">
        <v>3896</v>
      </c>
      <c r="E206" s="136" t="s">
        <v>4371</v>
      </c>
      <c r="F206" s="136" t="s">
        <v>3901</v>
      </c>
      <c r="G206" s="139">
        <v>4997068.57</v>
      </c>
      <c r="H206" s="138">
        <v>4997068.57</v>
      </c>
      <c r="I206" s="132"/>
    </row>
    <row r="207" spans="1:9" ht="25.5">
      <c r="A207" s="149">
        <v>205</v>
      </c>
      <c r="B207" s="135" t="s">
        <v>4372</v>
      </c>
      <c r="C207" s="136" t="s">
        <v>3903</v>
      </c>
      <c r="D207" s="136" t="s">
        <v>3896</v>
      </c>
      <c r="E207" s="136" t="s">
        <v>4373</v>
      </c>
      <c r="F207" s="136" t="s">
        <v>3901</v>
      </c>
      <c r="G207" s="139">
        <v>2890814.2</v>
      </c>
      <c r="H207" s="138">
        <v>2890814.2</v>
      </c>
      <c r="I207" s="132"/>
    </row>
    <row r="208" spans="1:9" ht="25.5">
      <c r="A208" s="149">
        <v>206</v>
      </c>
      <c r="B208" s="135" t="s">
        <v>4374</v>
      </c>
      <c r="C208" s="136" t="s">
        <v>4375</v>
      </c>
      <c r="D208" s="136" t="s">
        <v>3896</v>
      </c>
      <c r="E208" s="136" t="s">
        <v>4376</v>
      </c>
      <c r="F208" s="136" t="s">
        <v>960</v>
      </c>
      <c r="G208" s="139">
        <v>646640</v>
      </c>
      <c r="H208" s="138">
        <v>648500</v>
      </c>
      <c r="I208" s="132"/>
    </row>
    <row r="209" spans="1:9" ht="38.25">
      <c r="A209" s="149">
        <v>207</v>
      </c>
      <c r="B209" s="135" t="s">
        <v>4377</v>
      </c>
      <c r="C209" s="136" t="s">
        <v>4378</v>
      </c>
      <c r="D209" s="136" t="s">
        <v>3896</v>
      </c>
      <c r="E209" s="136" t="s">
        <v>4379</v>
      </c>
      <c r="F209" s="136" t="s">
        <v>3893</v>
      </c>
      <c r="G209" s="139">
        <v>667500</v>
      </c>
      <c r="H209" s="138">
        <v>667500</v>
      </c>
      <c r="I209" s="132"/>
    </row>
    <row r="210" spans="1:9" ht="38.25">
      <c r="A210" s="149">
        <v>208</v>
      </c>
      <c r="B210" s="135" t="s">
        <v>4380</v>
      </c>
      <c r="C210" s="136" t="s">
        <v>4378</v>
      </c>
      <c r="D210" s="136" t="s">
        <v>3896</v>
      </c>
      <c r="E210" s="136" t="s">
        <v>4379</v>
      </c>
      <c r="F210" s="136" t="s">
        <v>3893</v>
      </c>
      <c r="G210" s="139">
        <v>667500</v>
      </c>
      <c r="H210" s="138">
        <v>667500</v>
      </c>
      <c r="I210" s="132"/>
    </row>
    <row r="211" spans="1:9" ht="25.5">
      <c r="A211" s="149">
        <v>209</v>
      </c>
      <c r="B211" s="135" t="s">
        <v>4381</v>
      </c>
      <c r="C211" s="136" t="s">
        <v>3942</v>
      </c>
      <c r="D211" s="136" t="s">
        <v>3896</v>
      </c>
      <c r="E211" s="136" t="s">
        <v>4382</v>
      </c>
      <c r="F211" s="136" t="s">
        <v>3901</v>
      </c>
      <c r="G211" s="139">
        <v>860000</v>
      </c>
      <c r="H211" s="138">
        <v>860000</v>
      </c>
      <c r="I211" s="132"/>
    </row>
    <row r="212" spans="1:9" ht="25.5">
      <c r="A212" s="149">
        <v>210</v>
      </c>
      <c r="B212" s="135" t="s">
        <v>4383</v>
      </c>
      <c r="C212" s="136" t="s">
        <v>4384</v>
      </c>
      <c r="D212" s="136" t="s">
        <v>3896</v>
      </c>
      <c r="E212" s="136" t="s">
        <v>4385</v>
      </c>
      <c r="F212" s="136" t="s">
        <v>3893</v>
      </c>
      <c r="G212" s="139">
        <v>690000</v>
      </c>
      <c r="H212" s="138">
        <v>690000</v>
      </c>
      <c r="I212" s="132"/>
    </row>
    <row r="213" spans="1:9" ht="51">
      <c r="A213" s="149">
        <v>211</v>
      </c>
      <c r="B213" s="135" t="s">
        <v>4386</v>
      </c>
      <c r="C213" s="136" t="s">
        <v>4300</v>
      </c>
      <c r="D213" s="136" t="s">
        <v>3896</v>
      </c>
      <c r="E213" s="136" t="s">
        <v>4387</v>
      </c>
      <c r="F213" s="136" t="s">
        <v>3901</v>
      </c>
      <c r="G213" s="139">
        <v>4458740</v>
      </c>
      <c r="H213" s="138">
        <v>4458740</v>
      </c>
      <c r="I213" s="132"/>
    </row>
    <row r="214" spans="1:9" ht="25.5">
      <c r="A214" s="149">
        <v>212</v>
      </c>
      <c r="B214" s="135" t="s">
        <v>4388</v>
      </c>
      <c r="C214" s="136" t="s">
        <v>4081</v>
      </c>
      <c r="D214" s="136" t="s">
        <v>3896</v>
      </c>
      <c r="E214" s="136" t="s">
        <v>4296</v>
      </c>
      <c r="F214" s="136" t="s">
        <v>3901</v>
      </c>
      <c r="G214" s="139">
        <v>1181080</v>
      </c>
      <c r="H214" s="138">
        <v>1181080</v>
      </c>
      <c r="I214" s="132"/>
    </row>
    <row r="215" spans="1:9" ht="25.5">
      <c r="A215" s="149">
        <v>213</v>
      </c>
      <c r="B215" s="135" t="s">
        <v>4389</v>
      </c>
      <c r="C215" s="136" t="s">
        <v>4081</v>
      </c>
      <c r="D215" s="136" t="s">
        <v>3896</v>
      </c>
      <c r="E215" s="136" t="s">
        <v>4390</v>
      </c>
      <c r="F215" s="136" t="s">
        <v>3901</v>
      </c>
      <c r="G215" s="139">
        <v>1011370</v>
      </c>
      <c r="H215" s="138">
        <v>1011370</v>
      </c>
      <c r="I215" s="132"/>
    </row>
    <row r="216" spans="1:9" ht="38.25">
      <c r="A216" s="149">
        <v>214</v>
      </c>
      <c r="B216" s="135" t="s">
        <v>4391</v>
      </c>
      <c r="C216" s="136" t="s">
        <v>4212</v>
      </c>
      <c r="D216" s="136" t="s">
        <v>3896</v>
      </c>
      <c r="E216" s="136" t="s">
        <v>4392</v>
      </c>
      <c r="F216" s="136" t="s">
        <v>3901</v>
      </c>
      <c r="G216" s="139">
        <v>4995000</v>
      </c>
      <c r="H216" s="138">
        <v>4995000</v>
      </c>
      <c r="I216" s="132"/>
    </row>
    <row r="217" spans="1:9" ht="25.5">
      <c r="A217" s="149">
        <v>215</v>
      </c>
      <c r="B217" s="135" t="s">
        <v>4393</v>
      </c>
      <c r="C217" s="136" t="s">
        <v>4212</v>
      </c>
      <c r="D217" s="136" t="s">
        <v>3896</v>
      </c>
      <c r="E217" s="136" t="s">
        <v>4394</v>
      </c>
      <c r="F217" s="136" t="s">
        <v>3901</v>
      </c>
      <c r="G217" s="139">
        <v>1604569</v>
      </c>
      <c r="H217" s="138">
        <v>1604569</v>
      </c>
      <c r="I217" s="132"/>
    </row>
    <row r="218" spans="1:9" ht="51">
      <c r="A218" s="149">
        <v>216</v>
      </c>
      <c r="B218" s="135" t="s">
        <v>4395</v>
      </c>
      <c r="C218" s="136" t="s">
        <v>3927</v>
      </c>
      <c r="D218" s="136" t="s">
        <v>3896</v>
      </c>
      <c r="E218" s="136" t="s">
        <v>4396</v>
      </c>
      <c r="F218" s="136" t="s">
        <v>3901</v>
      </c>
      <c r="G218" s="139">
        <v>3876000</v>
      </c>
      <c r="H218" s="138">
        <v>3876000</v>
      </c>
      <c r="I218" s="132"/>
    </row>
    <row r="219" spans="1:9" ht="25.5">
      <c r="A219" s="149">
        <v>217</v>
      </c>
      <c r="B219" s="135" t="s">
        <v>4397</v>
      </c>
      <c r="C219" s="136" t="s">
        <v>4398</v>
      </c>
      <c r="D219" s="136" t="s">
        <v>3896</v>
      </c>
      <c r="E219" s="136" t="s">
        <v>4399</v>
      </c>
      <c r="F219" s="136" t="s">
        <v>3893</v>
      </c>
      <c r="G219" s="139">
        <v>1505000</v>
      </c>
      <c r="H219" s="138">
        <v>1555000</v>
      </c>
      <c r="I219" s="132"/>
    </row>
    <row r="220" spans="1:9" ht="76.5">
      <c r="A220" s="149">
        <v>218</v>
      </c>
      <c r="B220" s="135" t="s">
        <v>4400</v>
      </c>
      <c r="C220" s="136" t="s">
        <v>4401</v>
      </c>
      <c r="D220" s="136" t="s">
        <v>3896</v>
      </c>
      <c r="E220" s="136" t="s">
        <v>4402</v>
      </c>
      <c r="F220" s="136" t="s">
        <v>960</v>
      </c>
      <c r="G220" s="139">
        <v>2299000</v>
      </c>
      <c r="H220" s="138">
        <v>2300000</v>
      </c>
      <c r="I220" s="132"/>
    </row>
    <row r="221" spans="1:9" ht="25.5">
      <c r="A221" s="149">
        <v>219</v>
      </c>
      <c r="B221" s="135" t="s">
        <v>4403</v>
      </c>
      <c r="C221" s="136" t="s">
        <v>4404</v>
      </c>
      <c r="D221" s="136" t="s">
        <v>3896</v>
      </c>
      <c r="E221" s="136" t="s">
        <v>4405</v>
      </c>
      <c r="F221" s="136" t="s">
        <v>3901</v>
      </c>
      <c r="G221" s="139">
        <v>1743500</v>
      </c>
      <c r="H221" s="138">
        <v>1743500</v>
      </c>
      <c r="I221" s="132"/>
    </row>
    <row r="222" spans="1:9" ht="25.5">
      <c r="A222" s="149">
        <v>220</v>
      </c>
      <c r="B222" s="135" t="s">
        <v>4406</v>
      </c>
      <c r="C222" s="136" t="s">
        <v>4135</v>
      </c>
      <c r="D222" s="136" t="s">
        <v>3896</v>
      </c>
      <c r="E222" s="136" t="s">
        <v>4407</v>
      </c>
      <c r="F222" s="136" t="s">
        <v>3901</v>
      </c>
      <c r="G222" s="139">
        <v>494626.41</v>
      </c>
      <c r="H222" s="138">
        <v>523826.41</v>
      </c>
      <c r="I222" s="132"/>
    </row>
    <row r="223" spans="1:9">
      <c r="A223" s="149">
        <v>221</v>
      </c>
      <c r="B223" s="135" t="s">
        <v>4408</v>
      </c>
      <c r="C223" s="136" t="s">
        <v>4409</v>
      </c>
      <c r="D223" s="136" t="s">
        <v>3896</v>
      </c>
      <c r="E223" s="136"/>
      <c r="F223" s="136" t="s">
        <v>3893</v>
      </c>
      <c r="G223" s="139">
        <v>1259000</v>
      </c>
      <c r="H223" s="138">
        <v>1400000</v>
      </c>
      <c r="I223" s="132"/>
    </row>
    <row r="224" spans="1:9" ht="51">
      <c r="A224" s="149">
        <v>222</v>
      </c>
      <c r="B224" s="135" t="s">
        <v>4410</v>
      </c>
      <c r="C224" s="136" t="s">
        <v>3892</v>
      </c>
      <c r="D224" s="136" t="s">
        <v>3896</v>
      </c>
      <c r="E224" s="136" t="s">
        <v>4411</v>
      </c>
      <c r="F224" s="136" t="s">
        <v>3901</v>
      </c>
      <c r="G224" s="139">
        <v>1755765</v>
      </c>
      <c r="H224" s="138">
        <v>1755765</v>
      </c>
      <c r="I224" s="132"/>
    </row>
    <row r="225" spans="1:9" ht="25.5">
      <c r="A225" s="149">
        <v>223</v>
      </c>
      <c r="B225" s="135" t="s">
        <v>4412</v>
      </c>
      <c r="C225" s="136" t="s">
        <v>4413</v>
      </c>
      <c r="D225" s="136" t="s">
        <v>3896</v>
      </c>
      <c r="E225" s="136" t="s">
        <v>4414</v>
      </c>
      <c r="F225" s="136" t="s">
        <v>960</v>
      </c>
      <c r="G225" s="139">
        <v>633730</v>
      </c>
      <c r="H225" s="138">
        <v>633730</v>
      </c>
      <c r="I225" s="132"/>
    </row>
    <row r="226" spans="1:9" ht="25.5">
      <c r="A226" s="149">
        <v>224</v>
      </c>
      <c r="B226" s="135" t="s">
        <v>4415</v>
      </c>
      <c r="C226" s="136" t="s">
        <v>4212</v>
      </c>
      <c r="D226" s="136" t="s">
        <v>3896</v>
      </c>
      <c r="E226" s="136" t="s">
        <v>4416</v>
      </c>
      <c r="F226" s="136" t="s">
        <v>3901</v>
      </c>
      <c r="G226" s="139">
        <v>2845700</v>
      </c>
      <c r="H226" s="138">
        <v>2845700</v>
      </c>
      <c r="I226" s="132"/>
    </row>
    <row r="227" spans="1:9" ht="25.5">
      <c r="A227" s="149">
        <v>225</v>
      </c>
      <c r="B227" s="135" t="s">
        <v>4417</v>
      </c>
      <c r="C227" s="136" t="s">
        <v>4418</v>
      </c>
      <c r="D227" s="136" t="s">
        <v>3896</v>
      </c>
      <c r="E227" s="136" t="s">
        <v>4419</v>
      </c>
      <c r="F227" s="136" t="s">
        <v>3901</v>
      </c>
      <c r="G227" s="139">
        <v>4954068.9548000004</v>
      </c>
      <c r="H227" s="138">
        <v>5000000</v>
      </c>
      <c r="I227" s="132"/>
    </row>
    <row r="228" spans="1:9" ht="25.5">
      <c r="A228" s="149">
        <v>226</v>
      </c>
      <c r="B228" s="135" t="s">
        <v>4420</v>
      </c>
      <c r="C228" s="136" t="s">
        <v>4421</v>
      </c>
      <c r="D228" s="136" t="s">
        <v>3896</v>
      </c>
      <c r="E228" s="136" t="s">
        <v>4422</v>
      </c>
      <c r="F228" s="136" t="s">
        <v>3901</v>
      </c>
      <c r="G228" s="139">
        <v>990000</v>
      </c>
      <c r="H228" s="138">
        <v>990000</v>
      </c>
      <c r="I228" s="132"/>
    </row>
    <row r="229" spans="1:9" ht="76.5">
      <c r="A229" s="149">
        <v>227</v>
      </c>
      <c r="B229" s="135" t="s">
        <v>4423</v>
      </c>
      <c r="C229" s="136" t="s">
        <v>4421</v>
      </c>
      <c r="D229" s="136" t="s">
        <v>3896</v>
      </c>
      <c r="E229" s="136" t="s">
        <v>4424</v>
      </c>
      <c r="F229" s="136" t="s">
        <v>3901</v>
      </c>
      <c r="G229" s="139">
        <v>2443100</v>
      </c>
      <c r="H229" s="138">
        <v>2443100</v>
      </c>
      <c r="I229" s="132"/>
    </row>
    <row r="230" spans="1:9" ht="51">
      <c r="A230" s="149">
        <v>228</v>
      </c>
      <c r="B230" s="135" t="s">
        <v>4425</v>
      </c>
      <c r="C230" s="136" t="s">
        <v>4426</v>
      </c>
      <c r="D230" s="136" t="s">
        <v>3896</v>
      </c>
      <c r="E230" s="136" t="s">
        <v>4427</v>
      </c>
      <c r="F230" s="136" t="s">
        <v>3893</v>
      </c>
      <c r="G230" s="139">
        <v>2100000</v>
      </c>
      <c r="H230" s="138">
        <v>2100000</v>
      </c>
      <c r="I230" s="132"/>
    </row>
    <row r="231" spans="1:9" ht="102">
      <c r="A231" s="149">
        <v>229</v>
      </c>
      <c r="B231" s="135" t="s">
        <v>4428</v>
      </c>
      <c r="C231" s="136" t="s">
        <v>4429</v>
      </c>
      <c r="D231" s="136" t="s">
        <v>3896</v>
      </c>
      <c r="E231" s="136" t="s">
        <v>4430</v>
      </c>
      <c r="F231" s="136" t="s">
        <v>3901</v>
      </c>
      <c r="G231" s="139">
        <v>3553127.56</v>
      </c>
      <c r="H231" s="138">
        <v>3553127.56</v>
      </c>
      <c r="I231" s="132"/>
    </row>
    <row r="232" spans="1:9" ht="25.5">
      <c r="A232" s="149">
        <v>230</v>
      </c>
      <c r="B232" s="135" t="s">
        <v>4431</v>
      </c>
      <c r="C232" s="136" t="s">
        <v>4429</v>
      </c>
      <c r="D232" s="136" t="s">
        <v>3896</v>
      </c>
      <c r="E232" s="136" t="s">
        <v>4432</v>
      </c>
      <c r="F232" s="136" t="s">
        <v>3901</v>
      </c>
      <c r="G232" s="139">
        <v>3589574.09</v>
      </c>
      <c r="H232" s="138">
        <v>3589574.09</v>
      </c>
      <c r="I232" s="132"/>
    </row>
    <row r="233" spans="1:9" ht="25.5">
      <c r="A233" s="149">
        <v>231</v>
      </c>
      <c r="B233" s="135" t="s">
        <v>4433</v>
      </c>
      <c r="C233" s="136" t="s">
        <v>4429</v>
      </c>
      <c r="D233" s="136" t="s">
        <v>3973</v>
      </c>
      <c r="E233" s="136" t="s">
        <v>4432</v>
      </c>
      <c r="F233" s="136" t="s">
        <v>3901</v>
      </c>
      <c r="G233" s="139">
        <v>4483923.6100000003</v>
      </c>
      <c r="H233" s="138">
        <v>4483923.6100000003</v>
      </c>
      <c r="I233" s="132"/>
    </row>
    <row r="234" spans="1:9" ht="114.75">
      <c r="A234" s="149">
        <v>232</v>
      </c>
      <c r="B234" s="135" t="s">
        <v>4434</v>
      </c>
      <c r="C234" s="136" t="s">
        <v>4429</v>
      </c>
      <c r="D234" s="136" t="s">
        <v>3896</v>
      </c>
      <c r="E234" s="136" t="s">
        <v>4435</v>
      </c>
      <c r="F234" s="136" t="s">
        <v>3901</v>
      </c>
      <c r="G234" s="139">
        <v>4463837.05</v>
      </c>
      <c r="H234" s="138">
        <v>4463837.05</v>
      </c>
      <c r="I234" s="132"/>
    </row>
    <row r="235" spans="1:9" ht="76.5">
      <c r="A235" s="149">
        <v>233</v>
      </c>
      <c r="B235" s="135" t="s">
        <v>4436</v>
      </c>
      <c r="C235" s="136" t="s">
        <v>4364</v>
      </c>
      <c r="D235" s="136" t="s">
        <v>3896</v>
      </c>
      <c r="E235" s="136" t="s">
        <v>4437</v>
      </c>
      <c r="F235" s="136" t="s">
        <v>3901</v>
      </c>
      <c r="G235" s="139">
        <v>4953565.58</v>
      </c>
      <c r="H235" s="138">
        <v>4953565.58</v>
      </c>
      <c r="I235" s="132"/>
    </row>
    <row r="236" spans="1:9" ht="76.5">
      <c r="A236" s="149">
        <v>234</v>
      </c>
      <c r="B236" s="135" t="s">
        <v>4438</v>
      </c>
      <c r="C236" s="136" t="s">
        <v>3895</v>
      </c>
      <c r="D236" s="136" t="s">
        <v>3896</v>
      </c>
      <c r="E236" s="136" t="s">
        <v>4439</v>
      </c>
      <c r="F236" s="136" t="s">
        <v>3901</v>
      </c>
      <c r="G236" s="139">
        <v>5000000</v>
      </c>
      <c r="H236" s="138">
        <v>5000000</v>
      </c>
      <c r="I236" s="132"/>
    </row>
    <row r="237" spans="1:9" ht="51">
      <c r="A237" s="149">
        <v>235</v>
      </c>
      <c r="B237" s="135" t="s">
        <v>4440</v>
      </c>
      <c r="C237" s="136" t="s">
        <v>3902</v>
      </c>
      <c r="D237" s="136" t="s">
        <v>3896</v>
      </c>
      <c r="E237" s="136" t="s">
        <v>4441</v>
      </c>
      <c r="F237" s="136" t="s">
        <v>3901</v>
      </c>
      <c r="G237" s="139">
        <v>4650000</v>
      </c>
      <c r="H237" s="138">
        <v>4650000</v>
      </c>
      <c r="I237" s="132"/>
    </row>
    <row r="238" spans="1:9" ht="63.75">
      <c r="A238" s="149">
        <v>236</v>
      </c>
      <c r="B238" s="135" t="s">
        <v>4442</v>
      </c>
      <c r="C238" s="136" t="s">
        <v>4019</v>
      </c>
      <c r="D238" s="136" t="s">
        <v>3896</v>
      </c>
      <c r="E238" s="136" t="s">
        <v>4443</v>
      </c>
      <c r="F238" s="136" t="s">
        <v>3901</v>
      </c>
      <c r="G238" s="139">
        <v>3874000</v>
      </c>
      <c r="H238" s="138">
        <v>3874000</v>
      </c>
      <c r="I238" s="132"/>
    </row>
    <row r="239" spans="1:9">
      <c r="A239" s="149">
        <v>237</v>
      </c>
      <c r="B239" s="135" t="s">
        <v>4444</v>
      </c>
      <c r="C239" s="136" t="s">
        <v>3984</v>
      </c>
      <c r="D239" s="136" t="s">
        <v>3896</v>
      </c>
      <c r="E239" s="136"/>
      <c r="F239" s="136" t="s">
        <v>3893</v>
      </c>
      <c r="G239" s="139">
        <v>1464978.07</v>
      </c>
      <c r="H239" s="138">
        <v>1584741</v>
      </c>
      <c r="I239" s="132"/>
    </row>
    <row r="240" spans="1:9" ht="51">
      <c r="A240" s="149">
        <v>238</v>
      </c>
      <c r="B240" s="135" t="s">
        <v>4445</v>
      </c>
      <c r="C240" s="136" t="s">
        <v>3945</v>
      </c>
      <c r="D240" s="136" t="s">
        <v>3896</v>
      </c>
      <c r="E240" s="136" t="s">
        <v>4446</v>
      </c>
      <c r="F240" s="136" t="s">
        <v>3901</v>
      </c>
      <c r="G240" s="139">
        <v>328043.2</v>
      </c>
      <c r="H240" s="138">
        <v>328043.2</v>
      </c>
      <c r="I240" s="132"/>
    </row>
    <row r="241" spans="1:9" ht="51">
      <c r="A241" s="149">
        <v>239</v>
      </c>
      <c r="B241" s="135" t="s">
        <v>4447</v>
      </c>
      <c r="C241" s="136" t="s">
        <v>3945</v>
      </c>
      <c r="D241" s="136" t="s">
        <v>3896</v>
      </c>
      <c r="E241" s="136" t="s">
        <v>4448</v>
      </c>
      <c r="F241" s="136" t="s">
        <v>3901</v>
      </c>
      <c r="G241" s="139">
        <v>1498840</v>
      </c>
      <c r="H241" s="138">
        <v>1498840</v>
      </c>
      <c r="I241" s="132"/>
    </row>
    <row r="242" spans="1:9" ht="25.5">
      <c r="A242" s="149">
        <v>240</v>
      </c>
      <c r="B242" s="135" t="s">
        <v>4449</v>
      </c>
      <c r="C242" s="136" t="s">
        <v>3892</v>
      </c>
      <c r="D242" s="136" t="s">
        <v>3896</v>
      </c>
      <c r="E242" s="136" t="s">
        <v>4450</v>
      </c>
      <c r="F242" s="136" t="s">
        <v>3901</v>
      </c>
      <c r="G242" s="139">
        <v>1412972</v>
      </c>
      <c r="H242" s="138">
        <v>1412972</v>
      </c>
      <c r="I242" s="132"/>
    </row>
    <row r="243" spans="1:9" ht="25.5">
      <c r="A243" s="149">
        <v>241</v>
      </c>
      <c r="B243" s="135" t="s">
        <v>4451</v>
      </c>
      <c r="C243" s="136" t="s">
        <v>3927</v>
      </c>
      <c r="D243" s="136" t="s">
        <v>3896</v>
      </c>
      <c r="E243" s="136" t="s">
        <v>4452</v>
      </c>
      <c r="F243" s="136" t="s">
        <v>3901</v>
      </c>
      <c r="G243" s="139">
        <v>1250000</v>
      </c>
      <c r="H243" s="138">
        <v>1250000</v>
      </c>
      <c r="I243" s="132"/>
    </row>
    <row r="244" spans="1:9" ht="25.5">
      <c r="A244" s="149">
        <v>242</v>
      </c>
      <c r="B244" s="135" t="s">
        <v>4453</v>
      </c>
      <c r="C244" s="136" t="s">
        <v>3927</v>
      </c>
      <c r="D244" s="136" t="s">
        <v>3896</v>
      </c>
      <c r="E244" s="136" t="s">
        <v>4452</v>
      </c>
      <c r="F244" s="136" t="s">
        <v>3901</v>
      </c>
      <c r="G244" s="139">
        <v>1380000</v>
      </c>
      <c r="H244" s="138">
        <v>1380000</v>
      </c>
      <c r="I244" s="132"/>
    </row>
    <row r="245" spans="1:9" ht="51">
      <c r="A245" s="149">
        <v>243</v>
      </c>
      <c r="B245" s="135" t="s">
        <v>4454</v>
      </c>
      <c r="C245" s="136" t="s">
        <v>4455</v>
      </c>
      <c r="D245" s="136" t="s">
        <v>3896</v>
      </c>
      <c r="E245" s="136" t="s">
        <v>4456</v>
      </c>
      <c r="F245" s="136" t="s">
        <v>960</v>
      </c>
      <c r="G245" s="139">
        <v>2816513.56</v>
      </c>
      <c r="H245" s="138">
        <v>2816513.56</v>
      </c>
      <c r="I245" s="132"/>
    </row>
    <row r="246" spans="1:9" ht="25.5">
      <c r="A246" s="149">
        <v>244</v>
      </c>
      <c r="B246" s="135" t="s">
        <v>4457</v>
      </c>
      <c r="C246" s="136" t="s">
        <v>4458</v>
      </c>
      <c r="D246" s="136" t="s">
        <v>3896</v>
      </c>
      <c r="E246" s="136" t="s">
        <v>4459</v>
      </c>
      <c r="F246" s="136" t="s">
        <v>960</v>
      </c>
      <c r="G246" s="139">
        <v>1311550</v>
      </c>
      <c r="H246" s="138">
        <v>1325000</v>
      </c>
      <c r="I246" s="132"/>
    </row>
    <row r="247" spans="1:9" ht="51">
      <c r="A247" s="149">
        <v>245</v>
      </c>
      <c r="B247" s="135" t="s">
        <v>4460</v>
      </c>
      <c r="C247" s="136" t="s">
        <v>4461</v>
      </c>
      <c r="D247" s="136" t="s">
        <v>3896</v>
      </c>
      <c r="E247" s="136" t="s">
        <v>4462</v>
      </c>
      <c r="F247" s="136" t="s">
        <v>3893</v>
      </c>
      <c r="G247" s="139">
        <v>560000</v>
      </c>
      <c r="H247" s="138">
        <v>560000</v>
      </c>
      <c r="I247" s="132"/>
    </row>
    <row r="248" spans="1:9" ht="51">
      <c r="A248" s="149">
        <v>246</v>
      </c>
      <c r="B248" s="135" t="s">
        <v>4463</v>
      </c>
      <c r="C248" s="136" t="s">
        <v>4429</v>
      </c>
      <c r="D248" s="136" t="s">
        <v>3896</v>
      </c>
      <c r="E248" s="136" t="s">
        <v>4464</v>
      </c>
      <c r="F248" s="136" t="s">
        <v>3901</v>
      </c>
      <c r="G248" s="139">
        <v>4457523.91</v>
      </c>
      <c r="H248" s="138">
        <v>4457523.91</v>
      </c>
      <c r="I248" s="132"/>
    </row>
    <row r="249" spans="1:9" ht="51">
      <c r="A249" s="149">
        <v>247</v>
      </c>
      <c r="B249" s="135" t="s">
        <v>4465</v>
      </c>
      <c r="C249" s="136" t="s">
        <v>4466</v>
      </c>
      <c r="D249" s="136" t="s">
        <v>3896</v>
      </c>
      <c r="E249" s="136" t="s">
        <v>4467</v>
      </c>
      <c r="F249" s="136" t="s">
        <v>3901</v>
      </c>
      <c r="G249" s="139">
        <v>5000000</v>
      </c>
      <c r="H249" s="138">
        <v>7429730.6699999999</v>
      </c>
      <c r="I249" s="132"/>
    </row>
    <row r="250" spans="1:9" ht="25.5">
      <c r="A250" s="149">
        <v>248</v>
      </c>
      <c r="B250" s="135" t="s">
        <v>4468</v>
      </c>
      <c r="C250" s="136" t="s">
        <v>4086</v>
      </c>
      <c r="D250" s="136" t="s">
        <v>3896</v>
      </c>
      <c r="E250" s="136" t="s">
        <v>4469</v>
      </c>
      <c r="F250" s="136" t="s">
        <v>3901</v>
      </c>
      <c r="G250" s="139">
        <v>3270500</v>
      </c>
      <c r="H250" s="138">
        <v>3550500</v>
      </c>
      <c r="I250" s="132"/>
    </row>
    <row r="251" spans="1:9" ht="51">
      <c r="A251" s="149">
        <v>249</v>
      </c>
      <c r="B251" s="135" t="s">
        <v>4470</v>
      </c>
      <c r="C251" s="136" t="s">
        <v>4471</v>
      </c>
      <c r="D251" s="136" t="s">
        <v>3896</v>
      </c>
      <c r="E251" s="136" t="s">
        <v>4472</v>
      </c>
      <c r="F251" s="136" t="s">
        <v>3901</v>
      </c>
      <c r="G251" s="139">
        <v>1081805</v>
      </c>
      <c r="H251" s="138">
        <v>1081805</v>
      </c>
      <c r="I251" s="132"/>
    </row>
    <row r="252" spans="1:9" ht="25.5">
      <c r="A252" s="149">
        <v>250</v>
      </c>
      <c r="B252" s="135" t="s">
        <v>4473</v>
      </c>
      <c r="C252" s="136" t="s">
        <v>4474</v>
      </c>
      <c r="D252" s="136" t="s">
        <v>3896</v>
      </c>
      <c r="E252" s="136" t="s">
        <v>4475</v>
      </c>
      <c r="F252" s="136" t="s">
        <v>3893</v>
      </c>
      <c r="G252" s="139">
        <v>2249294.1800000002</v>
      </c>
      <c r="H252" s="138">
        <v>2446576.48</v>
      </c>
      <c r="I252" s="132"/>
    </row>
    <row r="253" spans="1:9" ht="25.5">
      <c r="A253" s="149">
        <v>251</v>
      </c>
      <c r="B253" s="135" t="s">
        <v>4476</v>
      </c>
      <c r="C253" s="136" t="s">
        <v>4081</v>
      </c>
      <c r="D253" s="136" t="s">
        <v>3896</v>
      </c>
      <c r="E253" s="136" t="s">
        <v>4256</v>
      </c>
      <c r="F253" s="136" t="s">
        <v>3901</v>
      </c>
      <c r="G253" s="139">
        <v>2749129</v>
      </c>
      <c r="H253" s="138">
        <v>2749129</v>
      </c>
      <c r="I253" s="132"/>
    </row>
    <row r="254" spans="1:9" ht="51">
      <c r="A254" s="149">
        <v>252</v>
      </c>
      <c r="B254" s="135" t="s">
        <v>4477</v>
      </c>
      <c r="C254" s="136" t="s">
        <v>4019</v>
      </c>
      <c r="D254" s="136" t="s">
        <v>3896</v>
      </c>
      <c r="E254" s="136" t="s">
        <v>4478</v>
      </c>
      <c r="F254" s="136" t="s">
        <v>3901</v>
      </c>
      <c r="G254" s="139">
        <v>2253200</v>
      </c>
      <c r="H254" s="138">
        <v>2297000</v>
      </c>
      <c r="I254" s="132"/>
    </row>
    <row r="255" spans="1:9" ht="76.5">
      <c r="A255" s="149">
        <v>253</v>
      </c>
      <c r="B255" s="135" t="s">
        <v>4479</v>
      </c>
      <c r="C255" s="136" t="s">
        <v>4480</v>
      </c>
      <c r="D255" s="136" t="s">
        <v>3896</v>
      </c>
      <c r="E255" s="136" t="s">
        <v>4481</v>
      </c>
      <c r="F255" s="136" t="s">
        <v>960</v>
      </c>
      <c r="G255" s="139">
        <v>3301500</v>
      </c>
      <c r="H255" s="138">
        <v>3301500</v>
      </c>
      <c r="I255" s="132"/>
    </row>
    <row r="256" spans="1:9" ht="25.5">
      <c r="A256" s="149">
        <v>254</v>
      </c>
      <c r="B256" s="135" t="s">
        <v>4482</v>
      </c>
      <c r="C256" s="136" t="s">
        <v>4429</v>
      </c>
      <c r="D256" s="136" t="s">
        <v>3973</v>
      </c>
      <c r="E256" s="136" t="s">
        <v>4483</v>
      </c>
      <c r="F256" s="136" t="s">
        <v>3901</v>
      </c>
      <c r="G256" s="139">
        <v>4794087.18</v>
      </c>
      <c r="H256" s="138">
        <v>4794087.18</v>
      </c>
      <c r="I256" s="132"/>
    </row>
    <row r="257" spans="1:9" ht="25.5">
      <c r="A257" s="149">
        <v>255</v>
      </c>
      <c r="B257" s="135" t="s">
        <v>4484</v>
      </c>
      <c r="C257" s="136" t="s">
        <v>4485</v>
      </c>
      <c r="D257" s="136" t="s">
        <v>3973</v>
      </c>
      <c r="E257" s="136" t="s">
        <v>4486</v>
      </c>
      <c r="F257" s="136" t="s">
        <v>3901</v>
      </c>
      <c r="G257" s="139">
        <v>4688393.9400000004</v>
      </c>
      <c r="H257" s="138">
        <v>4688393.9400000004</v>
      </c>
      <c r="I257" s="132"/>
    </row>
    <row r="258" spans="1:9" ht="89.25">
      <c r="A258" s="149">
        <v>256</v>
      </c>
      <c r="B258" s="135" t="s">
        <v>4487</v>
      </c>
      <c r="C258" s="136" t="s">
        <v>4488</v>
      </c>
      <c r="D258" s="136" t="s">
        <v>3896</v>
      </c>
      <c r="E258" s="136" t="s">
        <v>4489</v>
      </c>
      <c r="F258" s="136" t="s">
        <v>3901</v>
      </c>
      <c r="G258" s="139">
        <v>4340652.84</v>
      </c>
      <c r="H258" s="138">
        <v>4340652.84</v>
      </c>
      <c r="I258" s="132"/>
    </row>
    <row r="259" spans="1:9" ht="51">
      <c r="A259" s="149">
        <v>257</v>
      </c>
      <c r="B259" s="135" t="s">
        <v>4490</v>
      </c>
      <c r="C259" s="136" t="s">
        <v>4488</v>
      </c>
      <c r="D259" s="136" t="s">
        <v>3896</v>
      </c>
      <c r="E259" s="136" t="s">
        <v>4491</v>
      </c>
      <c r="F259" s="136" t="s">
        <v>3901</v>
      </c>
      <c r="G259" s="139">
        <v>3272886.23</v>
      </c>
      <c r="H259" s="138">
        <v>3272886.23</v>
      </c>
      <c r="I259" s="132"/>
    </row>
    <row r="260" spans="1:9" ht="102">
      <c r="A260" s="149">
        <v>258</v>
      </c>
      <c r="B260" s="135" t="s">
        <v>4492</v>
      </c>
      <c r="C260" s="136" t="s">
        <v>4493</v>
      </c>
      <c r="D260" s="136" t="s">
        <v>3896</v>
      </c>
      <c r="E260" s="136" t="s">
        <v>4494</v>
      </c>
      <c r="F260" s="136" t="s">
        <v>3901</v>
      </c>
      <c r="G260" s="139">
        <v>5000000</v>
      </c>
      <c r="H260" s="138">
        <v>12572132.09</v>
      </c>
      <c r="I260" s="132"/>
    </row>
    <row r="261" spans="1:9" ht="76.5">
      <c r="A261" s="149">
        <v>259</v>
      </c>
      <c r="B261" s="135" t="s">
        <v>4495</v>
      </c>
      <c r="C261" s="136" t="s">
        <v>4496</v>
      </c>
      <c r="D261" s="136" t="s">
        <v>3896</v>
      </c>
      <c r="E261" s="136" t="s">
        <v>4497</v>
      </c>
      <c r="F261" s="136" t="s">
        <v>3901</v>
      </c>
      <c r="G261" s="139">
        <v>4346776.6500000004</v>
      </c>
      <c r="H261" s="138">
        <v>4346776.6500000004</v>
      </c>
      <c r="I261" s="132"/>
    </row>
    <row r="262" spans="1:9" ht="89.25">
      <c r="A262" s="149">
        <v>260</v>
      </c>
      <c r="B262" s="135" t="s">
        <v>4498</v>
      </c>
      <c r="C262" s="136" t="s">
        <v>4499</v>
      </c>
      <c r="D262" s="136" t="s">
        <v>3896</v>
      </c>
      <c r="E262" s="136" t="s">
        <v>4500</v>
      </c>
      <c r="F262" s="136" t="s">
        <v>3901</v>
      </c>
      <c r="G262" s="139">
        <v>5000000</v>
      </c>
      <c r="H262" s="138">
        <v>6323918.8300000001</v>
      </c>
      <c r="I262" s="132"/>
    </row>
    <row r="263" spans="1:9" ht="25.5">
      <c r="A263" s="149">
        <v>261</v>
      </c>
      <c r="B263" s="135" t="s">
        <v>4501</v>
      </c>
      <c r="C263" s="136" t="s">
        <v>4135</v>
      </c>
      <c r="D263" s="136" t="s">
        <v>3896</v>
      </c>
      <c r="E263" s="136" t="s">
        <v>4502</v>
      </c>
      <c r="F263" s="136" t="s">
        <v>3901</v>
      </c>
      <c r="G263" s="139">
        <v>1077347.8899999999</v>
      </c>
      <c r="H263" s="138">
        <v>1077347.8899999999</v>
      </c>
      <c r="I263" s="132"/>
    </row>
    <row r="264" spans="1:9" ht="51">
      <c r="A264" s="149">
        <v>262</v>
      </c>
      <c r="B264" s="135" t="s">
        <v>4503</v>
      </c>
      <c r="C264" s="136" t="s">
        <v>4375</v>
      </c>
      <c r="D264" s="136" t="s">
        <v>3896</v>
      </c>
      <c r="E264" s="136" t="s">
        <v>4504</v>
      </c>
      <c r="F264" s="136" t="s">
        <v>960</v>
      </c>
      <c r="G264" s="139">
        <v>1695422.0936</v>
      </c>
      <c r="H264" s="138">
        <v>1725000</v>
      </c>
      <c r="I264" s="132"/>
    </row>
    <row r="265" spans="1:9" ht="25.5">
      <c r="A265" s="149">
        <v>263</v>
      </c>
      <c r="B265" s="135" t="s">
        <v>4505</v>
      </c>
      <c r="C265" s="136" t="s">
        <v>3945</v>
      </c>
      <c r="D265" s="136" t="s">
        <v>3896</v>
      </c>
      <c r="E265" s="136" t="s">
        <v>4506</v>
      </c>
      <c r="F265" s="136" t="s">
        <v>3901</v>
      </c>
      <c r="G265" s="139">
        <v>1076880.6000000001</v>
      </c>
      <c r="H265" s="138">
        <v>1076880.6000000001</v>
      </c>
      <c r="I265" s="132"/>
    </row>
    <row r="266" spans="1:9" ht="51">
      <c r="A266" s="149">
        <v>264</v>
      </c>
      <c r="B266" s="135" t="s">
        <v>4507</v>
      </c>
      <c r="C266" s="136" t="s">
        <v>4508</v>
      </c>
      <c r="D266" s="136" t="s">
        <v>3896</v>
      </c>
      <c r="E266" s="136" t="s">
        <v>4509</v>
      </c>
      <c r="F266" s="136" t="s">
        <v>3901</v>
      </c>
      <c r="G266" s="139">
        <v>1300000</v>
      </c>
      <c r="H266" s="138">
        <v>1300000</v>
      </c>
      <c r="I266" s="132"/>
    </row>
    <row r="267" spans="1:9" ht="25.5">
      <c r="A267" s="149">
        <v>265</v>
      </c>
      <c r="B267" s="135" t="s">
        <v>4510</v>
      </c>
      <c r="C267" s="136" t="s">
        <v>4511</v>
      </c>
      <c r="D267" s="136" t="s">
        <v>3896</v>
      </c>
      <c r="E267" s="136" t="s">
        <v>4512</v>
      </c>
      <c r="F267" s="136" t="s">
        <v>960</v>
      </c>
      <c r="G267" s="139">
        <v>1043401.7</v>
      </c>
      <c r="H267" s="138">
        <v>1093401.7</v>
      </c>
      <c r="I267" s="132"/>
    </row>
    <row r="268" spans="1:9" ht="51">
      <c r="A268" s="149">
        <v>266</v>
      </c>
      <c r="B268" s="135" t="s">
        <v>4513</v>
      </c>
      <c r="C268" s="136" t="s">
        <v>4418</v>
      </c>
      <c r="D268" s="136" t="s">
        <v>3896</v>
      </c>
      <c r="E268" s="136" t="s">
        <v>4514</v>
      </c>
      <c r="F268" s="136" t="s">
        <v>3901</v>
      </c>
      <c r="G268" s="139">
        <v>2749752.44</v>
      </c>
      <c r="H268" s="138">
        <v>2800272</v>
      </c>
      <c r="I268" s="132"/>
    </row>
    <row r="269" spans="1:9" ht="51">
      <c r="A269" s="149">
        <v>267</v>
      </c>
      <c r="B269" s="135" t="s">
        <v>4515</v>
      </c>
      <c r="C269" s="136" t="s">
        <v>3999</v>
      </c>
      <c r="D269" s="136" t="s">
        <v>3896</v>
      </c>
      <c r="E269" s="136" t="s">
        <v>4516</v>
      </c>
      <c r="F269" s="136" t="s">
        <v>960</v>
      </c>
      <c r="G269" s="139">
        <v>2579790.48</v>
      </c>
      <c r="H269" s="138">
        <v>2579790.48</v>
      </c>
      <c r="I269" s="132"/>
    </row>
    <row r="270" spans="1:9" ht="25.5">
      <c r="A270" s="149">
        <v>268</v>
      </c>
      <c r="B270" s="135" t="s">
        <v>4517</v>
      </c>
      <c r="C270" s="136" t="s">
        <v>4341</v>
      </c>
      <c r="D270" s="136" t="s">
        <v>3896</v>
      </c>
      <c r="E270" s="136" t="s">
        <v>4518</v>
      </c>
      <c r="F270" s="136" t="s">
        <v>960</v>
      </c>
      <c r="G270" s="139">
        <v>1410386.34</v>
      </c>
      <c r="H270" s="138">
        <v>1410386.34</v>
      </c>
      <c r="I270" s="132"/>
    </row>
    <row r="271" spans="1:9" ht="51">
      <c r="A271" s="149">
        <v>269</v>
      </c>
      <c r="B271" s="135" t="s">
        <v>4519</v>
      </c>
      <c r="C271" s="136" t="s">
        <v>4520</v>
      </c>
      <c r="D271" s="136" t="s">
        <v>3896</v>
      </c>
      <c r="E271" s="136" t="s">
        <v>4521</v>
      </c>
      <c r="F271" s="136" t="s">
        <v>3901</v>
      </c>
      <c r="G271" s="139">
        <v>1034682.85</v>
      </c>
      <c r="H271" s="138">
        <v>1102813.75</v>
      </c>
      <c r="I271" s="132"/>
    </row>
    <row r="272" spans="1:9" ht="51">
      <c r="A272" s="149">
        <v>270</v>
      </c>
      <c r="B272" s="135" t="s">
        <v>4522</v>
      </c>
      <c r="C272" s="136" t="s">
        <v>4485</v>
      </c>
      <c r="D272" s="136" t="s">
        <v>3896</v>
      </c>
      <c r="E272" s="136" t="s">
        <v>4523</v>
      </c>
      <c r="F272" s="136" t="s">
        <v>3901</v>
      </c>
      <c r="G272" s="139">
        <v>4434855.67</v>
      </c>
      <c r="H272" s="138">
        <v>4434855.67</v>
      </c>
      <c r="I272" s="132"/>
    </row>
    <row r="273" spans="1:9" ht="25.5">
      <c r="A273" s="149">
        <v>271</v>
      </c>
      <c r="B273" s="135" t="s">
        <v>4524</v>
      </c>
      <c r="C273" s="136" t="s">
        <v>4485</v>
      </c>
      <c r="D273" s="136" t="s">
        <v>3896</v>
      </c>
      <c r="E273" s="136" t="s">
        <v>4525</v>
      </c>
      <c r="F273" s="136" t="s">
        <v>3901</v>
      </c>
      <c r="G273" s="139">
        <v>3817003.52</v>
      </c>
      <c r="H273" s="138">
        <v>3817003.52</v>
      </c>
      <c r="I273" s="132"/>
    </row>
    <row r="274" spans="1:9" ht="76.5">
      <c r="A274" s="149">
        <v>272</v>
      </c>
      <c r="B274" s="135" t="s">
        <v>4526</v>
      </c>
      <c r="C274" s="136" t="s">
        <v>4493</v>
      </c>
      <c r="D274" s="136" t="s">
        <v>3896</v>
      </c>
      <c r="E274" s="136" t="s">
        <v>4527</v>
      </c>
      <c r="F274" s="136" t="s">
        <v>3901</v>
      </c>
      <c r="G274" s="139">
        <v>5000000</v>
      </c>
      <c r="H274" s="138">
        <v>6125592.5499999998</v>
      </c>
      <c r="I274" s="132"/>
    </row>
    <row r="275" spans="1:9" ht="51">
      <c r="A275" s="149">
        <v>273</v>
      </c>
      <c r="B275" s="135" t="s">
        <v>4528</v>
      </c>
      <c r="C275" s="136" t="s">
        <v>4529</v>
      </c>
      <c r="D275" s="136" t="s">
        <v>3896</v>
      </c>
      <c r="E275" s="136" t="s">
        <v>4530</v>
      </c>
      <c r="F275" s="136" t="s">
        <v>3901</v>
      </c>
      <c r="G275" s="139">
        <v>2517584.17</v>
      </c>
      <c r="H275" s="138">
        <v>2517584.17</v>
      </c>
      <c r="I275" s="132"/>
    </row>
    <row r="276" spans="1:9" ht="51">
      <c r="A276" s="149">
        <v>274</v>
      </c>
      <c r="B276" s="135" t="s">
        <v>4531</v>
      </c>
      <c r="C276" s="136" t="s">
        <v>4135</v>
      </c>
      <c r="D276" s="136" t="s">
        <v>3896</v>
      </c>
      <c r="E276" s="136" t="s">
        <v>4532</v>
      </c>
      <c r="F276" s="136" t="s">
        <v>3901</v>
      </c>
      <c r="G276" s="139">
        <v>3713565.65</v>
      </c>
      <c r="H276" s="138">
        <v>3713565.65</v>
      </c>
      <c r="I276" s="132"/>
    </row>
    <row r="277" spans="1:9" ht="25.5">
      <c r="A277" s="149">
        <v>275</v>
      </c>
      <c r="B277" s="135" t="s">
        <v>4533</v>
      </c>
      <c r="C277" s="136" t="s">
        <v>4064</v>
      </c>
      <c r="D277" s="136" t="s">
        <v>3896</v>
      </c>
      <c r="E277" s="136" t="s">
        <v>4534</v>
      </c>
      <c r="F277" s="136" t="s">
        <v>3901</v>
      </c>
      <c r="G277" s="139">
        <v>4000000</v>
      </c>
      <c r="H277" s="138">
        <v>4000000</v>
      </c>
      <c r="I277" s="132"/>
    </row>
    <row r="278" spans="1:9" ht="76.5">
      <c r="A278" s="149">
        <v>276</v>
      </c>
      <c r="B278" s="135" t="s">
        <v>4535</v>
      </c>
      <c r="C278" s="136" t="s">
        <v>4064</v>
      </c>
      <c r="D278" s="136" t="s">
        <v>3896</v>
      </c>
      <c r="E278" s="136" t="s">
        <v>4536</v>
      </c>
      <c r="F278" s="136" t="s">
        <v>3901</v>
      </c>
      <c r="G278" s="139">
        <v>5000000</v>
      </c>
      <c r="H278" s="138">
        <v>5000000</v>
      </c>
      <c r="I278" s="132"/>
    </row>
    <row r="279" spans="1:9" ht="51">
      <c r="A279" s="149">
        <v>277</v>
      </c>
      <c r="B279" s="135" t="s">
        <v>4537</v>
      </c>
      <c r="C279" s="136" t="s">
        <v>4384</v>
      </c>
      <c r="D279" s="136" t="s">
        <v>3896</v>
      </c>
      <c r="E279" s="136" t="s">
        <v>4538</v>
      </c>
      <c r="F279" s="136" t="s">
        <v>3901</v>
      </c>
      <c r="G279" s="139">
        <v>2266195.71</v>
      </c>
      <c r="H279" s="138">
        <v>2420000</v>
      </c>
      <c r="I279" s="132"/>
    </row>
    <row r="280" spans="1:9" ht="25.5">
      <c r="A280" s="149">
        <v>278</v>
      </c>
      <c r="B280" s="135" t="s">
        <v>4539</v>
      </c>
      <c r="C280" s="136" t="s">
        <v>4143</v>
      </c>
      <c r="D280" s="136" t="s">
        <v>3896</v>
      </c>
      <c r="E280" s="136" t="s">
        <v>4540</v>
      </c>
      <c r="F280" s="136" t="s">
        <v>3893</v>
      </c>
      <c r="G280" s="139">
        <v>1280000</v>
      </c>
      <c r="H280" s="138">
        <v>1280000</v>
      </c>
      <c r="I280" s="132"/>
    </row>
    <row r="281" spans="1:9" ht="76.5">
      <c r="A281" s="149">
        <v>279</v>
      </c>
      <c r="B281" s="135" t="s">
        <v>4541</v>
      </c>
      <c r="C281" s="136" t="s">
        <v>4542</v>
      </c>
      <c r="D281" s="136" t="s">
        <v>3896</v>
      </c>
      <c r="E281" s="136" t="s">
        <v>4543</v>
      </c>
      <c r="F281" s="136" t="s">
        <v>3901</v>
      </c>
      <c r="G281" s="139">
        <v>2320000</v>
      </c>
      <c r="H281" s="138">
        <v>2320000</v>
      </c>
      <c r="I281" s="132"/>
    </row>
    <row r="282" spans="1:9" ht="25.5">
      <c r="A282" s="149">
        <v>280</v>
      </c>
      <c r="B282" s="135" t="s">
        <v>4544</v>
      </c>
      <c r="C282" s="136" t="s">
        <v>4008</v>
      </c>
      <c r="D282" s="136" t="s">
        <v>3896</v>
      </c>
      <c r="E282" s="136" t="s">
        <v>4545</v>
      </c>
      <c r="F282" s="136" t="s">
        <v>960</v>
      </c>
      <c r="G282" s="139">
        <v>1120450.8302</v>
      </c>
      <c r="H282" s="138">
        <v>1165000</v>
      </c>
      <c r="I282" s="132"/>
    </row>
    <row r="283" spans="1:9" ht="25.5">
      <c r="A283" s="149">
        <v>281</v>
      </c>
      <c r="B283" s="135" t="s">
        <v>4546</v>
      </c>
      <c r="C283" s="136" t="s">
        <v>4008</v>
      </c>
      <c r="D283" s="136" t="s">
        <v>3896</v>
      </c>
      <c r="E283" s="136" t="s">
        <v>4100</v>
      </c>
      <c r="F283" s="136" t="s">
        <v>960</v>
      </c>
      <c r="G283" s="139">
        <v>1115000</v>
      </c>
      <c r="H283" s="138">
        <v>1165000</v>
      </c>
      <c r="I283" s="132"/>
    </row>
    <row r="284" spans="1:9" ht="51">
      <c r="A284" s="149">
        <v>282</v>
      </c>
      <c r="B284" s="135" t="s">
        <v>4547</v>
      </c>
      <c r="C284" s="136" t="s">
        <v>4548</v>
      </c>
      <c r="D284" s="136" t="s">
        <v>3896</v>
      </c>
      <c r="E284" s="136" t="s">
        <v>4549</v>
      </c>
      <c r="F284" s="136" t="s">
        <v>3901</v>
      </c>
      <c r="G284" s="139">
        <v>2192328</v>
      </c>
      <c r="H284" s="138">
        <v>2206928</v>
      </c>
      <c r="I284" s="132"/>
    </row>
    <row r="285" spans="1:9" ht="63.75">
      <c r="A285" s="149">
        <v>283</v>
      </c>
      <c r="B285" s="135" t="s">
        <v>4550</v>
      </c>
      <c r="C285" s="136" t="s">
        <v>3924</v>
      </c>
      <c r="D285" s="136" t="s">
        <v>3896</v>
      </c>
      <c r="E285" s="136" t="s">
        <v>4551</v>
      </c>
      <c r="F285" s="136" t="s">
        <v>960</v>
      </c>
      <c r="G285" s="139">
        <v>1360000</v>
      </c>
      <c r="H285" s="138">
        <v>1360000</v>
      </c>
      <c r="I285" s="132"/>
    </row>
    <row r="286" spans="1:9" ht="38.25">
      <c r="A286" s="149">
        <v>284</v>
      </c>
      <c r="B286" s="135" t="s">
        <v>4552</v>
      </c>
      <c r="C286" s="136" t="s">
        <v>4553</v>
      </c>
      <c r="D286" s="136" t="s">
        <v>3973</v>
      </c>
      <c r="E286" s="136" t="s">
        <v>4554</v>
      </c>
      <c r="F286" s="136" t="s">
        <v>3901</v>
      </c>
      <c r="G286" s="139">
        <v>3608418.43</v>
      </c>
      <c r="H286" s="138">
        <v>3608418.43</v>
      </c>
      <c r="I286" s="132"/>
    </row>
    <row r="287" spans="1:9" ht="38.25">
      <c r="A287" s="149">
        <v>285</v>
      </c>
      <c r="B287" s="135" t="s">
        <v>4555</v>
      </c>
      <c r="C287" s="136" t="s">
        <v>4556</v>
      </c>
      <c r="D287" s="136" t="s">
        <v>3896</v>
      </c>
      <c r="E287" s="136" t="s">
        <v>4557</v>
      </c>
      <c r="F287" s="136" t="s">
        <v>3901</v>
      </c>
      <c r="G287" s="139">
        <v>3852556.68</v>
      </c>
      <c r="H287" s="138">
        <v>3852556.68</v>
      </c>
      <c r="I287" s="132"/>
    </row>
    <row r="288" spans="1:9" ht="51">
      <c r="A288" s="149">
        <v>286</v>
      </c>
      <c r="B288" s="135" t="s">
        <v>4558</v>
      </c>
      <c r="C288" s="136" t="s">
        <v>4288</v>
      </c>
      <c r="D288" s="136" t="s">
        <v>3896</v>
      </c>
      <c r="E288" s="136" t="s">
        <v>4559</v>
      </c>
      <c r="F288" s="136" t="s">
        <v>3893</v>
      </c>
      <c r="G288" s="139">
        <v>669000</v>
      </c>
      <c r="H288" s="138">
        <v>670000</v>
      </c>
      <c r="I288" s="132"/>
    </row>
    <row r="289" spans="1:9" ht="51">
      <c r="A289" s="149">
        <v>287</v>
      </c>
      <c r="B289" s="135" t="s">
        <v>4560</v>
      </c>
      <c r="C289" s="136" t="s">
        <v>4480</v>
      </c>
      <c r="D289" s="136" t="s">
        <v>3896</v>
      </c>
      <c r="E289" s="136" t="s">
        <v>4561</v>
      </c>
      <c r="F289" s="136" t="s">
        <v>960</v>
      </c>
      <c r="G289" s="139">
        <v>3276956.86</v>
      </c>
      <c r="H289" s="138">
        <v>3600000</v>
      </c>
      <c r="I289" s="132"/>
    </row>
    <row r="290" spans="1:9" ht="25.5">
      <c r="A290" s="149">
        <v>288</v>
      </c>
      <c r="B290" s="135" t="s">
        <v>4562</v>
      </c>
      <c r="C290" s="136" t="s">
        <v>4480</v>
      </c>
      <c r="D290" s="136" t="s">
        <v>3896</v>
      </c>
      <c r="E290" s="136" t="s">
        <v>4563</v>
      </c>
      <c r="F290" s="136" t="s">
        <v>3901</v>
      </c>
      <c r="G290" s="139">
        <v>1843914.67</v>
      </c>
      <c r="H290" s="138">
        <v>1950000</v>
      </c>
      <c r="I290" s="132"/>
    </row>
    <row r="291" spans="1:9" ht="51">
      <c r="A291" s="149">
        <v>289</v>
      </c>
      <c r="B291" s="135" t="s">
        <v>4564</v>
      </c>
      <c r="C291" s="136" t="s">
        <v>4565</v>
      </c>
      <c r="D291" s="136" t="s">
        <v>3896</v>
      </c>
      <c r="E291" s="136" t="s">
        <v>4566</v>
      </c>
      <c r="F291" s="136" t="s">
        <v>960</v>
      </c>
      <c r="G291" s="139">
        <v>2500000</v>
      </c>
      <c r="H291" s="138">
        <v>2500000</v>
      </c>
      <c r="I291" s="132"/>
    </row>
    <row r="292" spans="1:9" ht="76.5">
      <c r="A292" s="149">
        <v>290</v>
      </c>
      <c r="B292" s="135" t="s">
        <v>4567</v>
      </c>
      <c r="C292" s="136" t="s">
        <v>4568</v>
      </c>
      <c r="D292" s="136" t="s">
        <v>3896</v>
      </c>
      <c r="E292" s="136" t="s">
        <v>4569</v>
      </c>
      <c r="F292" s="136" t="s">
        <v>3901</v>
      </c>
      <c r="G292" s="139">
        <v>2500000</v>
      </c>
      <c r="H292" s="138">
        <v>2560000</v>
      </c>
      <c r="I292" s="132"/>
    </row>
    <row r="293" spans="1:9" ht="51">
      <c r="A293" s="149">
        <v>291</v>
      </c>
      <c r="B293" s="135" t="s">
        <v>4570</v>
      </c>
      <c r="C293" s="136" t="s">
        <v>4568</v>
      </c>
      <c r="D293" s="136" t="s">
        <v>3896</v>
      </c>
      <c r="E293" s="136" t="s">
        <v>4571</v>
      </c>
      <c r="F293" s="136" t="s">
        <v>3901</v>
      </c>
      <c r="G293" s="139">
        <v>2078015.1048000001</v>
      </c>
      <c r="H293" s="138">
        <v>2125000</v>
      </c>
      <c r="I293" s="132"/>
    </row>
    <row r="294" spans="1:9" ht="25.5">
      <c r="A294" s="149">
        <v>292</v>
      </c>
      <c r="B294" s="135" t="s">
        <v>4572</v>
      </c>
      <c r="C294" s="136" t="s">
        <v>4047</v>
      </c>
      <c r="D294" s="136" t="s">
        <v>3973</v>
      </c>
      <c r="E294" s="136" t="s">
        <v>4573</v>
      </c>
      <c r="F294" s="136" t="s">
        <v>3901</v>
      </c>
      <c r="G294" s="139">
        <v>928500</v>
      </c>
      <c r="H294" s="138">
        <v>930000</v>
      </c>
      <c r="I294" s="132"/>
    </row>
    <row r="295" spans="1:9" ht="51">
      <c r="A295" s="149">
        <v>293</v>
      </c>
      <c r="B295" s="135" t="s">
        <v>4574</v>
      </c>
      <c r="C295" s="136" t="s">
        <v>4575</v>
      </c>
      <c r="D295" s="136" t="s">
        <v>3896</v>
      </c>
      <c r="E295" s="136" t="s">
        <v>4576</v>
      </c>
      <c r="F295" s="136" t="s">
        <v>3901</v>
      </c>
      <c r="G295" s="139">
        <v>2650000</v>
      </c>
      <c r="H295" s="138">
        <v>2650000</v>
      </c>
      <c r="I295" s="132"/>
    </row>
    <row r="296" spans="1:9" ht="25.5">
      <c r="A296" s="149">
        <v>294</v>
      </c>
      <c r="B296" s="135" t="s">
        <v>4577</v>
      </c>
      <c r="C296" s="136" t="s">
        <v>4135</v>
      </c>
      <c r="D296" s="136" t="s">
        <v>3896</v>
      </c>
      <c r="E296" s="136" t="s">
        <v>4578</v>
      </c>
      <c r="F296" s="136" t="s">
        <v>3901</v>
      </c>
      <c r="G296" s="139">
        <v>2045682</v>
      </c>
      <c r="H296" s="138">
        <v>2045682</v>
      </c>
      <c r="I296" s="132"/>
    </row>
    <row r="297" spans="1:9" ht="25.5">
      <c r="A297" s="149">
        <v>295</v>
      </c>
      <c r="B297" s="135" t="s">
        <v>4579</v>
      </c>
      <c r="C297" s="136" t="s">
        <v>4008</v>
      </c>
      <c r="D297" s="136" t="s">
        <v>3896</v>
      </c>
      <c r="E297" s="136" t="s">
        <v>4580</v>
      </c>
      <c r="F297" s="136" t="s">
        <v>960</v>
      </c>
      <c r="G297" s="139">
        <v>519897.5416</v>
      </c>
      <c r="H297" s="138">
        <v>844709.75</v>
      </c>
      <c r="I297" s="132"/>
    </row>
    <row r="298" spans="1:9" ht="25.5">
      <c r="A298" s="149">
        <v>296</v>
      </c>
      <c r="B298" s="135" t="s">
        <v>4581</v>
      </c>
      <c r="C298" s="136" t="s">
        <v>4322</v>
      </c>
      <c r="D298" s="136" t="s">
        <v>3896</v>
      </c>
      <c r="E298" s="136" t="s">
        <v>4582</v>
      </c>
      <c r="F298" s="136" t="s">
        <v>960</v>
      </c>
      <c r="G298" s="139">
        <v>863729.3</v>
      </c>
      <c r="H298" s="138">
        <v>863729.3</v>
      </c>
      <c r="I298" s="132"/>
    </row>
    <row r="299" spans="1:9" ht="89.25">
      <c r="A299" s="149">
        <v>297</v>
      </c>
      <c r="B299" s="135" t="s">
        <v>4583</v>
      </c>
      <c r="C299" s="136" t="s">
        <v>4584</v>
      </c>
      <c r="D299" s="136" t="s">
        <v>3896</v>
      </c>
      <c r="E299" s="136" t="s">
        <v>4585</v>
      </c>
      <c r="F299" s="136" t="s">
        <v>3901</v>
      </c>
      <c r="G299" s="139">
        <v>4950957.59</v>
      </c>
      <c r="H299" s="138">
        <v>4950957.59</v>
      </c>
      <c r="I299" s="132"/>
    </row>
    <row r="300" spans="1:9" ht="38.25">
      <c r="A300" s="149">
        <v>298</v>
      </c>
      <c r="B300" s="135" t="s">
        <v>4586</v>
      </c>
      <c r="C300" s="136" t="s">
        <v>4587</v>
      </c>
      <c r="D300" s="136" t="s">
        <v>3896</v>
      </c>
      <c r="E300" s="136" t="s">
        <v>4588</v>
      </c>
      <c r="F300" s="136" t="s">
        <v>3901</v>
      </c>
      <c r="G300" s="139">
        <v>2938187.14</v>
      </c>
      <c r="H300" s="138">
        <v>2960395.2</v>
      </c>
      <c r="I300" s="132"/>
    </row>
    <row r="301" spans="1:9" ht="38.25">
      <c r="A301" s="149">
        <v>299</v>
      </c>
      <c r="B301" s="135" t="s">
        <v>4589</v>
      </c>
      <c r="C301" s="136" t="s">
        <v>4590</v>
      </c>
      <c r="D301" s="136" t="s">
        <v>4591</v>
      </c>
      <c r="E301" s="136" t="s">
        <v>4592</v>
      </c>
      <c r="F301" s="136" t="s">
        <v>3901</v>
      </c>
      <c r="G301" s="139">
        <v>4232459.12</v>
      </c>
      <c r="H301" s="138">
        <v>4775729.62</v>
      </c>
      <c r="I301" s="132"/>
    </row>
    <row r="302" spans="1:9" ht="25.5">
      <c r="A302" s="149">
        <v>300</v>
      </c>
      <c r="B302" s="135" t="s">
        <v>4593</v>
      </c>
      <c r="C302" s="136" t="s">
        <v>3945</v>
      </c>
      <c r="D302" s="136" t="s">
        <v>3896</v>
      </c>
      <c r="E302" s="136" t="s">
        <v>4594</v>
      </c>
      <c r="F302" s="136" t="s">
        <v>3901</v>
      </c>
      <c r="G302" s="139">
        <v>266024.8</v>
      </c>
      <c r="H302" s="138">
        <v>266024.8</v>
      </c>
      <c r="I302" s="132"/>
    </row>
    <row r="303" spans="1:9" ht="25.5">
      <c r="A303" s="149">
        <v>301</v>
      </c>
      <c r="B303" s="135" t="s">
        <v>4595</v>
      </c>
      <c r="C303" s="136" t="s">
        <v>3945</v>
      </c>
      <c r="D303" s="136" t="s">
        <v>3896</v>
      </c>
      <c r="E303" s="136" t="s">
        <v>4596</v>
      </c>
      <c r="F303" s="136" t="s">
        <v>3901</v>
      </c>
      <c r="G303" s="139">
        <v>235000</v>
      </c>
      <c r="H303" s="138">
        <v>235000</v>
      </c>
      <c r="I303" s="132"/>
    </row>
    <row r="304" spans="1:9" ht="25.5">
      <c r="A304" s="149">
        <v>302</v>
      </c>
      <c r="B304" s="135" t="s">
        <v>4597</v>
      </c>
      <c r="C304" s="136" t="s">
        <v>4565</v>
      </c>
      <c r="D304" s="136" t="s">
        <v>3896</v>
      </c>
      <c r="E304" s="136" t="s">
        <v>4598</v>
      </c>
      <c r="F304" s="136" t="s">
        <v>3901</v>
      </c>
      <c r="G304" s="139">
        <v>4480670.1500000004</v>
      </c>
      <c r="H304" s="138">
        <v>4480670.1500000004</v>
      </c>
      <c r="I304" s="132"/>
    </row>
    <row r="305" spans="1:9" ht="25.5">
      <c r="A305" s="149">
        <v>303</v>
      </c>
      <c r="B305" s="135" t="s">
        <v>4599</v>
      </c>
      <c r="C305" s="136" t="s">
        <v>4568</v>
      </c>
      <c r="D305" s="136" t="s">
        <v>3896</v>
      </c>
      <c r="E305" s="136" t="s">
        <v>4600</v>
      </c>
      <c r="F305" s="136" t="s">
        <v>3901</v>
      </c>
      <c r="G305" s="139">
        <v>2115000</v>
      </c>
      <c r="H305" s="138">
        <v>2175000</v>
      </c>
      <c r="I305" s="132"/>
    </row>
    <row r="306" spans="1:9" ht="25.5">
      <c r="A306" s="149">
        <v>304</v>
      </c>
      <c r="B306" s="135" t="s">
        <v>4601</v>
      </c>
      <c r="C306" s="136" t="s">
        <v>4192</v>
      </c>
      <c r="D306" s="136" t="s">
        <v>3896</v>
      </c>
      <c r="E306" s="136" t="s">
        <v>4602</v>
      </c>
      <c r="F306" s="136" t="s">
        <v>3901</v>
      </c>
      <c r="G306" s="139">
        <v>782402.52</v>
      </c>
      <c r="H306" s="138">
        <v>782402.52</v>
      </c>
      <c r="I306" s="132"/>
    </row>
    <row r="307" spans="1:9" ht="25.5">
      <c r="A307" s="149">
        <v>305</v>
      </c>
      <c r="B307" s="135" t="s">
        <v>4603</v>
      </c>
      <c r="C307" s="136" t="s">
        <v>4421</v>
      </c>
      <c r="D307" s="136" t="s">
        <v>3896</v>
      </c>
      <c r="E307" s="136" t="s">
        <v>4604</v>
      </c>
      <c r="F307" s="136" t="s">
        <v>3901</v>
      </c>
      <c r="G307" s="139">
        <v>593419.19999999995</v>
      </c>
      <c r="H307" s="138">
        <v>660000</v>
      </c>
      <c r="I307" s="132"/>
    </row>
    <row r="308" spans="1:9" ht="51">
      <c r="A308" s="149">
        <v>306</v>
      </c>
      <c r="B308" s="135" t="s">
        <v>4605</v>
      </c>
      <c r="C308" s="136" t="s">
        <v>4520</v>
      </c>
      <c r="D308" s="136" t="s">
        <v>3896</v>
      </c>
      <c r="E308" s="136" t="s">
        <v>4606</v>
      </c>
      <c r="F308" s="136" t="s">
        <v>3901</v>
      </c>
      <c r="G308" s="139">
        <v>4929736.33</v>
      </c>
      <c r="H308" s="138">
        <v>4929736.33</v>
      </c>
      <c r="I308" s="132"/>
    </row>
    <row r="309" spans="1:9" ht="51">
      <c r="A309" s="149">
        <v>307</v>
      </c>
      <c r="B309" s="135" t="s">
        <v>4607</v>
      </c>
      <c r="C309" s="136" t="s">
        <v>4608</v>
      </c>
      <c r="D309" s="136" t="s">
        <v>3896</v>
      </c>
      <c r="E309" s="136" t="s">
        <v>4609</v>
      </c>
      <c r="F309" s="136" t="s">
        <v>3901</v>
      </c>
      <c r="G309" s="139">
        <v>2835800</v>
      </c>
      <c r="H309" s="138">
        <v>3286102.45</v>
      </c>
      <c r="I309" s="132"/>
    </row>
    <row r="310" spans="1:9" ht="76.5">
      <c r="A310" s="149">
        <v>308</v>
      </c>
      <c r="B310" s="135" t="s">
        <v>4610</v>
      </c>
      <c r="C310" s="136" t="s">
        <v>4556</v>
      </c>
      <c r="D310" s="136" t="s">
        <v>3896</v>
      </c>
      <c r="E310" s="136" t="s">
        <v>4611</v>
      </c>
      <c r="F310" s="136" t="s">
        <v>3901</v>
      </c>
      <c r="G310" s="139">
        <v>4581081.43</v>
      </c>
      <c r="H310" s="138">
        <v>4581081.43</v>
      </c>
      <c r="I310" s="132"/>
    </row>
    <row r="311" spans="1:9" ht="76.5">
      <c r="A311" s="149">
        <v>309</v>
      </c>
      <c r="B311" s="135" t="s">
        <v>4612</v>
      </c>
      <c r="C311" s="136" t="s">
        <v>4556</v>
      </c>
      <c r="D311" s="136" t="s">
        <v>3896</v>
      </c>
      <c r="E311" s="136" t="s">
        <v>4613</v>
      </c>
      <c r="F311" s="136" t="s">
        <v>3901</v>
      </c>
      <c r="G311" s="139">
        <v>4556200.5</v>
      </c>
      <c r="H311" s="138">
        <v>4556200.5</v>
      </c>
      <c r="I311" s="132"/>
    </row>
    <row r="312" spans="1:9" ht="25.5">
      <c r="A312" s="149">
        <v>310</v>
      </c>
      <c r="B312" s="135" t="s">
        <v>4614</v>
      </c>
      <c r="C312" s="136" t="s">
        <v>4615</v>
      </c>
      <c r="D312" s="136" t="s">
        <v>3896</v>
      </c>
      <c r="E312" s="136" t="s">
        <v>4616</v>
      </c>
      <c r="F312" s="136" t="s">
        <v>3901</v>
      </c>
      <c r="G312" s="139">
        <v>1410019</v>
      </c>
      <c r="H312" s="138">
        <v>1411019</v>
      </c>
      <c r="I312" s="132"/>
    </row>
    <row r="313" spans="1:9" ht="38.25">
      <c r="A313" s="149">
        <v>311</v>
      </c>
      <c r="B313" s="135" t="s">
        <v>4617</v>
      </c>
      <c r="C313" s="136" t="s">
        <v>3945</v>
      </c>
      <c r="D313" s="136" t="s">
        <v>3896</v>
      </c>
      <c r="E313" s="136" t="s">
        <v>3946</v>
      </c>
      <c r="F313" s="136" t="s">
        <v>3901</v>
      </c>
      <c r="G313" s="139">
        <v>400000</v>
      </c>
      <c r="H313" s="138">
        <v>400000</v>
      </c>
      <c r="I313" s="132"/>
    </row>
    <row r="314" spans="1:9" ht="25.5">
      <c r="A314" s="149">
        <v>312</v>
      </c>
      <c r="B314" s="135" t="s">
        <v>4618</v>
      </c>
      <c r="C314" s="136" t="s">
        <v>4619</v>
      </c>
      <c r="D314" s="136" t="s">
        <v>3896</v>
      </c>
      <c r="E314" s="136" t="s">
        <v>4620</v>
      </c>
      <c r="F314" s="136" t="s">
        <v>3901</v>
      </c>
      <c r="G314" s="139">
        <v>817000</v>
      </c>
      <c r="H314" s="138">
        <v>883000</v>
      </c>
      <c r="I314" s="132"/>
    </row>
    <row r="315" spans="1:9" ht="51">
      <c r="A315" s="149">
        <v>313</v>
      </c>
      <c r="B315" s="135" t="s">
        <v>4621</v>
      </c>
      <c r="C315" s="136" t="s">
        <v>4622</v>
      </c>
      <c r="D315" s="136" t="s">
        <v>3896</v>
      </c>
      <c r="E315" s="136" t="s">
        <v>4623</v>
      </c>
      <c r="F315" s="136" t="s">
        <v>3901</v>
      </c>
      <c r="G315" s="139">
        <v>1049935.77</v>
      </c>
      <c r="H315" s="138">
        <v>1049935.77</v>
      </c>
      <c r="I315" s="132"/>
    </row>
    <row r="316" spans="1:9" ht="25.5">
      <c r="A316" s="149">
        <v>314</v>
      </c>
      <c r="B316" s="135" t="s">
        <v>4624</v>
      </c>
      <c r="C316" s="136" t="s">
        <v>4625</v>
      </c>
      <c r="D316" s="136" t="s">
        <v>3896</v>
      </c>
      <c r="E316" s="136" t="s">
        <v>4626</v>
      </c>
      <c r="F316" s="136" t="s">
        <v>3901</v>
      </c>
      <c r="G316" s="139">
        <v>1498340</v>
      </c>
      <c r="H316" s="138">
        <v>1548340</v>
      </c>
      <c r="I316" s="132"/>
    </row>
    <row r="317" spans="1:9" ht="25.5">
      <c r="A317" s="149">
        <v>315</v>
      </c>
      <c r="B317" s="135" t="s">
        <v>4627</v>
      </c>
      <c r="C317" s="136" t="s">
        <v>4625</v>
      </c>
      <c r="D317" s="136" t="s">
        <v>3896</v>
      </c>
      <c r="E317" s="136" t="s">
        <v>4626</v>
      </c>
      <c r="F317" s="136" t="s">
        <v>3901</v>
      </c>
      <c r="G317" s="139">
        <v>1530000</v>
      </c>
      <c r="H317" s="138">
        <v>1530000</v>
      </c>
      <c r="I317" s="132"/>
    </row>
    <row r="318" spans="1:9" ht="25.5">
      <c r="A318" s="149">
        <v>316</v>
      </c>
      <c r="B318" s="135" t="s">
        <v>4628</v>
      </c>
      <c r="C318" s="136" t="s">
        <v>4288</v>
      </c>
      <c r="D318" s="136" t="s">
        <v>3896</v>
      </c>
      <c r="E318" s="136" t="s">
        <v>4629</v>
      </c>
      <c r="F318" s="136" t="s">
        <v>960</v>
      </c>
      <c r="G318" s="139">
        <v>1079000</v>
      </c>
      <c r="H318" s="138">
        <v>1080000</v>
      </c>
      <c r="I318" s="132"/>
    </row>
    <row r="319" spans="1:9" ht="25.5">
      <c r="A319" s="149">
        <v>317</v>
      </c>
      <c r="B319" s="135" t="s">
        <v>4630</v>
      </c>
      <c r="C319" s="136" t="s">
        <v>4421</v>
      </c>
      <c r="D319" s="136" t="s">
        <v>3896</v>
      </c>
      <c r="E319" s="136" t="s">
        <v>4631</v>
      </c>
      <c r="F319" s="136" t="s">
        <v>3901</v>
      </c>
      <c r="G319" s="139">
        <v>412000</v>
      </c>
      <c r="H319" s="138">
        <v>462000</v>
      </c>
      <c r="I319" s="132"/>
    </row>
    <row r="320" spans="1:9" ht="25.5">
      <c r="A320" s="149">
        <v>318</v>
      </c>
      <c r="B320" s="135" t="s">
        <v>4632</v>
      </c>
      <c r="C320" s="136" t="s">
        <v>4633</v>
      </c>
      <c r="D320" s="136" t="s">
        <v>3896</v>
      </c>
      <c r="E320" s="136" t="s">
        <v>4634</v>
      </c>
      <c r="F320" s="136" t="s">
        <v>3901</v>
      </c>
      <c r="G320" s="139">
        <v>1266000</v>
      </c>
      <c r="H320" s="138">
        <v>1280000</v>
      </c>
      <c r="I320" s="132"/>
    </row>
    <row r="321" spans="1:9" ht="76.5">
      <c r="A321" s="149">
        <v>319</v>
      </c>
      <c r="B321" s="135" t="s">
        <v>4635</v>
      </c>
      <c r="C321" s="136" t="s">
        <v>4636</v>
      </c>
      <c r="D321" s="136" t="s">
        <v>3896</v>
      </c>
      <c r="E321" s="136" t="s">
        <v>4637</v>
      </c>
      <c r="F321" s="136" t="s">
        <v>3901</v>
      </c>
      <c r="G321" s="139">
        <v>650543.12</v>
      </c>
      <c r="H321" s="138">
        <v>693379.52</v>
      </c>
      <c r="I321" s="132"/>
    </row>
    <row r="322" spans="1:9" ht="51">
      <c r="A322" s="149">
        <v>320</v>
      </c>
      <c r="B322" s="135" t="s">
        <v>4638</v>
      </c>
      <c r="C322" s="136" t="s">
        <v>4520</v>
      </c>
      <c r="D322" s="136" t="s">
        <v>3896</v>
      </c>
      <c r="E322" s="136" t="s">
        <v>4521</v>
      </c>
      <c r="F322" s="136" t="s">
        <v>3901</v>
      </c>
      <c r="G322" s="139">
        <v>1017720.8300000001</v>
      </c>
      <c r="H322" s="138">
        <v>1084734.83</v>
      </c>
      <c r="I322" s="132"/>
    </row>
    <row r="323" spans="1:9" ht="51">
      <c r="A323" s="149">
        <v>321</v>
      </c>
      <c r="B323" s="135" t="s">
        <v>4639</v>
      </c>
      <c r="C323" s="136" t="s">
        <v>4520</v>
      </c>
      <c r="D323" s="136" t="s">
        <v>3896</v>
      </c>
      <c r="E323" s="136" t="s">
        <v>4521</v>
      </c>
      <c r="F323" s="136" t="s">
        <v>3901</v>
      </c>
      <c r="G323" s="139">
        <v>1037676.1399999999</v>
      </c>
      <c r="H323" s="138">
        <v>1106004.1399999999</v>
      </c>
      <c r="I323" s="132"/>
    </row>
    <row r="324" spans="1:9" ht="51">
      <c r="A324" s="149">
        <v>322</v>
      </c>
      <c r="B324" s="135" t="s">
        <v>4640</v>
      </c>
      <c r="C324" s="136" t="s">
        <v>4520</v>
      </c>
      <c r="D324" s="136" t="s">
        <v>3896</v>
      </c>
      <c r="E324" s="136" t="s">
        <v>4521</v>
      </c>
      <c r="F324" s="136" t="s">
        <v>3901</v>
      </c>
      <c r="G324" s="139">
        <v>364184.41</v>
      </c>
      <c r="H324" s="138">
        <v>388164.91</v>
      </c>
      <c r="I324" s="132"/>
    </row>
    <row r="325" spans="1:9" ht="51">
      <c r="A325" s="149">
        <v>323</v>
      </c>
      <c r="B325" s="135" t="s">
        <v>4641</v>
      </c>
      <c r="C325" s="136" t="s">
        <v>4642</v>
      </c>
      <c r="D325" s="136" t="s">
        <v>3896</v>
      </c>
      <c r="E325" s="136" t="s">
        <v>4643</v>
      </c>
      <c r="F325" s="136" t="s">
        <v>3901</v>
      </c>
      <c r="G325" s="139">
        <v>2984029.7</v>
      </c>
      <c r="H325" s="138">
        <v>2984029.7</v>
      </c>
      <c r="I325" s="132"/>
    </row>
    <row r="326" spans="1:9" ht="51">
      <c r="A326" s="149">
        <v>324</v>
      </c>
      <c r="B326" s="135" t="s">
        <v>4644</v>
      </c>
      <c r="C326" s="136" t="s">
        <v>4642</v>
      </c>
      <c r="D326" s="136" t="s">
        <v>3896</v>
      </c>
      <c r="E326" s="136" t="s">
        <v>4643</v>
      </c>
      <c r="F326" s="136" t="s">
        <v>3901</v>
      </c>
      <c r="G326" s="139">
        <v>387274.45</v>
      </c>
      <c r="H326" s="138">
        <v>387274.45</v>
      </c>
      <c r="I326" s="132"/>
    </row>
    <row r="327" spans="1:9" ht="25.5">
      <c r="A327" s="149">
        <v>325</v>
      </c>
      <c r="B327" s="135" t="s">
        <v>4645</v>
      </c>
      <c r="C327" s="136" t="s">
        <v>4496</v>
      </c>
      <c r="D327" s="136" t="s">
        <v>3896</v>
      </c>
      <c r="E327" s="136" t="s">
        <v>4646</v>
      </c>
      <c r="F327" s="136" t="s">
        <v>3901</v>
      </c>
      <c r="G327" s="139">
        <v>492483.72000000003</v>
      </c>
      <c r="H327" s="138">
        <v>539612.52</v>
      </c>
      <c r="I327" s="132"/>
    </row>
    <row r="328" spans="1:9" ht="51">
      <c r="A328" s="149">
        <v>326</v>
      </c>
      <c r="B328" s="135" t="s">
        <v>4647</v>
      </c>
      <c r="C328" s="136" t="s">
        <v>4608</v>
      </c>
      <c r="D328" s="136" t="s">
        <v>3896</v>
      </c>
      <c r="E328" s="136" t="s">
        <v>4648</v>
      </c>
      <c r="F328" s="136" t="s">
        <v>3901</v>
      </c>
      <c r="G328" s="139">
        <v>3698688.53</v>
      </c>
      <c r="H328" s="138">
        <v>3698688.53</v>
      </c>
      <c r="I328" s="132"/>
    </row>
    <row r="329" spans="1:9" ht="25.5">
      <c r="A329" s="149">
        <v>327</v>
      </c>
      <c r="B329" s="135" t="s">
        <v>4649</v>
      </c>
      <c r="C329" s="136" t="s">
        <v>4608</v>
      </c>
      <c r="D329" s="136" t="s">
        <v>3973</v>
      </c>
      <c r="E329" s="136" t="s">
        <v>4650</v>
      </c>
      <c r="F329" s="136" t="s">
        <v>3901</v>
      </c>
      <c r="G329" s="139">
        <v>4490146.24</v>
      </c>
      <c r="H329" s="138">
        <v>4490146.24</v>
      </c>
      <c r="I329" s="132"/>
    </row>
    <row r="330" spans="1:9" ht="25.5">
      <c r="A330" s="149">
        <v>328</v>
      </c>
      <c r="B330" s="135" t="s">
        <v>4651</v>
      </c>
      <c r="C330" s="136" t="s">
        <v>4608</v>
      </c>
      <c r="D330" s="136" t="s">
        <v>3896</v>
      </c>
      <c r="E330" s="136" t="s">
        <v>4652</v>
      </c>
      <c r="F330" s="136" t="s">
        <v>3901</v>
      </c>
      <c r="G330" s="139">
        <v>3678240.41</v>
      </c>
      <c r="H330" s="138">
        <v>3678240.41</v>
      </c>
      <c r="I330" s="132"/>
    </row>
    <row r="331" spans="1:9" ht="25.5">
      <c r="A331" s="149">
        <v>329</v>
      </c>
      <c r="B331" s="135" t="s">
        <v>4653</v>
      </c>
      <c r="C331" s="136" t="s">
        <v>4608</v>
      </c>
      <c r="D331" s="136" t="s">
        <v>3896</v>
      </c>
      <c r="E331" s="136" t="s">
        <v>4654</v>
      </c>
      <c r="F331" s="136" t="s">
        <v>3901</v>
      </c>
      <c r="G331" s="139">
        <v>4419720.22</v>
      </c>
      <c r="H331" s="138">
        <v>4419720.22</v>
      </c>
      <c r="I331" s="132"/>
    </row>
    <row r="332" spans="1:9" ht="25.5">
      <c r="A332" s="149">
        <v>330</v>
      </c>
      <c r="B332" s="135" t="s">
        <v>4655</v>
      </c>
      <c r="C332" s="136" t="s">
        <v>4608</v>
      </c>
      <c r="D332" s="136" t="s">
        <v>3896</v>
      </c>
      <c r="E332" s="136" t="s">
        <v>4656</v>
      </c>
      <c r="F332" s="136" t="s">
        <v>3901</v>
      </c>
      <c r="G332" s="139">
        <v>4501358.8499999996</v>
      </c>
      <c r="H332" s="138">
        <v>4501358.8499999996</v>
      </c>
      <c r="I332" s="132"/>
    </row>
    <row r="333" spans="1:9" ht="25.5">
      <c r="A333" s="149">
        <v>331</v>
      </c>
      <c r="B333" s="135" t="s">
        <v>4657</v>
      </c>
      <c r="C333" s="136" t="s">
        <v>4608</v>
      </c>
      <c r="D333" s="136" t="s">
        <v>3896</v>
      </c>
      <c r="E333" s="136" t="s">
        <v>4658</v>
      </c>
      <c r="F333" s="136" t="s">
        <v>3901</v>
      </c>
      <c r="G333" s="139">
        <v>4514435.1900000004</v>
      </c>
      <c r="H333" s="138">
        <v>4514435.1900000004</v>
      </c>
      <c r="I333" s="132"/>
    </row>
    <row r="334" spans="1:9" ht="51">
      <c r="A334" s="149">
        <v>332</v>
      </c>
      <c r="B334" s="135" t="s">
        <v>4659</v>
      </c>
      <c r="C334" s="136" t="s">
        <v>4466</v>
      </c>
      <c r="D334" s="136" t="s">
        <v>3896</v>
      </c>
      <c r="E334" s="136" t="s">
        <v>4467</v>
      </c>
      <c r="F334" s="136" t="s">
        <v>3901</v>
      </c>
      <c r="G334" s="139">
        <v>760067.36</v>
      </c>
      <c r="H334" s="138">
        <v>760067.36</v>
      </c>
      <c r="I334" s="132"/>
    </row>
    <row r="335" spans="1:9" ht="38.25">
      <c r="A335" s="149">
        <v>333</v>
      </c>
      <c r="B335" s="135" t="s">
        <v>4660</v>
      </c>
      <c r="C335" s="136" t="s">
        <v>4556</v>
      </c>
      <c r="D335" s="136" t="s">
        <v>3896</v>
      </c>
      <c r="E335" s="136" t="s">
        <v>4557</v>
      </c>
      <c r="F335" s="136" t="s">
        <v>3901</v>
      </c>
      <c r="G335" s="139">
        <v>1914312.2</v>
      </c>
      <c r="H335" s="138">
        <v>1914312.2</v>
      </c>
      <c r="I335" s="132"/>
    </row>
    <row r="336" spans="1:9" ht="51">
      <c r="A336" s="149">
        <v>334</v>
      </c>
      <c r="B336" s="135" t="s">
        <v>4661</v>
      </c>
      <c r="C336" s="136" t="s">
        <v>4556</v>
      </c>
      <c r="D336" s="136" t="s">
        <v>3896</v>
      </c>
      <c r="E336" s="136" t="s">
        <v>4662</v>
      </c>
      <c r="F336" s="136" t="s">
        <v>3901</v>
      </c>
      <c r="G336" s="139">
        <v>1494842.33</v>
      </c>
      <c r="H336" s="138">
        <v>1494842.33</v>
      </c>
      <c r="I336" s="132"/>
    </row>
    <row r="337" spans="1:9" ht="25.5">
      <c r="A337" s="149">
        <v>335</v>
      </c>
      <c r="B337" s="135" t="s">
        <v>4663</v>
      </c>
      <c r="C337" s="136" t="s">
        <v>4664</v>
      </c>
      <c r="D337" s="136" t="s">
        <v>3896</v>
      </c>
      <c r="E337" s="136" t="s">
        <v>4665</v>
      </c>
      <c r="F337" s="136" t="s">
        <v>3901</v>
      </c>
      <c r="G337" s="139">
        <v>602680</v>
      </c>
      <c r="H337" s="138">
        <v>602680</v>
      </c>
      <c r="I337" s="132"/>
    </row>
    <row r="338" spans="1:9" ht="25.5">
      <c r="A338" s="149">
        <v>336</v>
      </c>
      <c r="B338" s="135" t="s">
        <v>4666</v>
      </c>
      <c r="C338" s="136" t="s">
        <v>4615</v>
      </c>
      <c r="D338" s="136" t="s">
        <v>3896</v>
      </c>
      <c r="E338" s="136" t="s">
        <v>4667</v>
      </c>
      <c r="F338" s="136" t="s">
        <v>3901</v>
      </c>
      <c r="G338" s="139">
        <v>3001028</v>
      </c>
      <c r="H338" s="138">
        <v>3002028</v>
      </c>
      <c r="I338" s="132"/>
    </row>
    <row r="339" spans="1:9" ht="25.5">
      <c r="A339" s="149">
        <v>337</v>
      </c>
      <c r="B339" s="135" t="s">
        <v>4668</v>
      </c>
      <c r="C339" s="136" t="s">
        <v>4615</v>
      </c>
      <c r="D339" s="136" t="s">
        <v>3896</v>
      </c>
      <c r="E339" s="136" t="s">
        <v>4616</v>
      </c>
      <c r="F339" s="136" t="s">
        <v>3901</v>
      </c>
      <c r="G339" s="139">
        <v>1107568.18</v>
      </c>
      <c r="H339" s="138">
        <v>1108568.18</v>
      </c>
      <c r="I339" s="132"/>
    </row>
    <row r="340" spans="1:9" ht="25.5">
      <c r="A340" s="149">
        <v>338</v>
      </c>
      <c r="B340" s="135" t="s">
        <v>4669</v>
      </c>
      <c r="C340" s="136" t="s">
        <v>4670</v>
      </c>
      <c r="D340" s="136" t="s">
        <v>3896</v>
      </c>
      <c r="E340" s="136" t="s">
        <v>4671</v>
      </c>
      <c r="F340" s="136" t="s">
        <v>960</v>
      </c>
      <c r="G340" s="139">
        <v>945000</v>
      </c>
      <c r="H340" s="138">
        <v>945000</v>
      </c>
      <c r="I340" s="132"/>
    </row>
    <row r="341" spans="1:9" ht="51">
      <c r="A341" s="149">
        <v>339</v>
      </c>
      <c r="B341" s="135" t="s">
        <v>4672</v>
      </c>
      <c r="C341" s="136" t="s">
        <v>4673</v>
      </c>
      <c r="D341" s="136" t="s">
        <v>3896</v>
      </c>
      <c r="E341" s="136" t="s">
        <v>4674</v>
      </c>
      <c r="F341" s="136" t="s">
        <v>960</v>
      </c>
      <c r="G341" s="139">
        <v>2384944.09</v>
      </c>
      <c r="H341" s="138">
        <v>2450000</v>
      </c>
      <c r="I341" s="132"/>
    </row>
    <row r="342" spans="1:9" ht="51">
      <c r="A342" s="149">
        <v>340</v>
      </c>
      <c r="B342" s="135" t="s">
        <v>4675</v>
      </c>
      <c r="C342" s="136" t="s">
        <v>4676</v>
      </c>
      <c r="D342" s="136" t="s">
        <v>3896</v>
      </c>
      <c r="E342" s="136" t="s">
        <v>4677</v>
      </c>
      <c r="F342" s="136" t="s">
        <v>3901</v>
      </c>
      <c r="G342" s="139">
        <v>1810000</v>
      </c>
      <c r="H342" s="138">
        <v>1810000</v>
      </c>
      <c r="I342" s="132"/>
    </row>
    <row r="343" spans="1:9" ht="51">
      <c r="A343" s="149">
        <v>341</v>
      </c>
      <c r="B343" s="135" t="s">
        <v>4678</v>
      </c>
      <c r="C343" s="136" t="s">
        <v>4676</v>
      </c>
      <c r="D343" s="136" t="s">
        <v>3896</v>
      </c>
      <c r="E343" s="136" t="s">
        <v>4679</v>
      </c>
      <c r="F343" s="136" t="s">
        <v>3901</v>
      </c>
      <c r="G343" s="139">
        <v>3520000</v>
      </c>
      <c r="H343" s="138">
        <v>3520000</v>
      </c>
      <c r="I343" s="132"/>
    </row>
    <row r="344" spans="1:9" ht="76.5">
      <c r="A344" s="149">
        <v>342</v>
      </c>
      <c r="B344" s="135" t="s">
        <v>4680</v>
      </c>
      <c r="C344" s="136" t="s">
        <v>4681</v>
      </c>
      <c r="D344" s="136" t="s">
        <v>3896</v>
      </c>
      <c r="E344" s="136" t="s">
        <v>4682</v>
      </c>
      <c r="F344" s="136" t="s">
        <v>3901</v>
      </c>
      <c r="G344" s="139">
        <v>1550000</v>
      </c>
      <c r="H344" s="138">
        <v>1550000</v>
      </c>
      <c r="I344" s="132"/>
    </row>
    <row r="345" spans="1:9" ht="25.5">
      <c r="A345" s="149">
        <v>343</v>
      </c>
      <c r="B345" s="135" t="s">
        <v>4683</v>
      </c>
      <c r="C345" s="136" t="s">
        <v>4625</v>
      </c>
      <c r="D345" s="136" t="s">
        <v>3896</v>
      </c>
      <c r="E345" s="136" t="s">
        <v>4684</v>
      </c>
      <c r="F345" s="136" t="s">
        <v>3901</v>
      </c>
      <c r="G345" s="139">
        <v>600000</v>
      </c>
      <c r="H345" s="138">
        <v>600000</v>
      </c>
      <c r="I345" s="132"/>
    </row>
    <row r="346" spans="1:9" ht="25.5">
      <c r="A346" s="149">
        <v>344</v>
      </c>
      <c r="B346" s="135" t="s">
        <v>4685</v>
      </c>
      <c r="C346" s="136" t="s">
        <v>4625</v>
      </c>
      <c r="D346" s="136" t="s">
        <v>3896</v>
      </c>
      <c r="E346" s="136" t="s">
        <v>4686</v>
      </c>
      <c r="F346" s="136" t="s">
        <v>3901</v>
      </c>
      <c r="G346" s="139">
        <v>610000</v>
      </c>
      <c r="H346" s="138">
        <v>610000</v>
      </c>
      <c r="I346" s="132"/>
    </row>
    <row r="347" spans="1:9" ht="51">
      <c r="A347" s="149">
        <v>345</v>
      </c>
      <c r="B347" s="135" t="s">
        <v>4687</v>
      </c>
      <c r="C347" s="136" t="s">
        <v>4625</v>
      </c>
      <c r="D347" s="136" t="s">
        <v>3896</v>
      </c>
      <c r="E347" s="136" t="s">
        <v>4688</v>
      </c>
      <c r="F347" s="136" t="s">
        <v>3901</v>
      </c>
      <c r="G347" s="139">
        <v>1441000</v>
      </c>
      <c r="H347" s="138">
        <v>1441000</v>
      </c>
      <c r="I347" s="132"/>
    </row>
    <row r="348" spans="1:9" ht="38.25">
      <c r="A348" s="149">
        <v>346</v>
      </c>
      <c r="B348" s="135" t="s">
        <v>4689</v>
      </c>
      <c r="C348" s="136" t="s">
        <v>4008</v>
      </c>
      <c r="D348" s="136" t="s">
        <v>3896</v>
      </c>
      <c r="E348" s="136" t="s">
        <v>4690</v>
      </c>
      <c r="F348" s="136" t="s">
        <v>960</v>
      </c>
      <c r="G348" s="139">
        <v>548101.13260000001</v>
      </c>
      <c r="H348" s="138">
        <v>563102.91</v>
      </c>
      <c r="I348" s="132"/>
    </row>
    <row r="349" spans="1:9" ht="38.25">
      <c r="A349" s="149">
        <v>347</v>
      </c>
      <c r="B349" s="135" t="s">
        <v>4691</v>
      </c>
      <c r="C349" s="136" t="s">
        <v>4471</v>
      </c>
      <c r="D349" s="136" t="s">
        <v>3896</v>
      </c>
      <c r="E349" s="136" t="s">
        <v>4692</v>
      </c>
      <c r="F349" s="136" t="s">
        <v>3901</v>
      </c>
      <c r="G349" s="139">
        <v>775825.71</v>
      </c>
      <c r="H349" s="138">
        <v>775825.71</v>
      </c>
      <c r="I349" s="132"/>
    </row>
    <row r="350" spans="1:9" ht="25.5">
      <c r="A350" s="149">
        <v>348</v>
      </c>
      <c r="B350" s="135" t="s">
        <v>4693</v>
      </c>
      <c r="C350" s="136" t="s">
        <v>4694</v>
      </c>
      <c r="D350" s="136" t="s">
        <v>3896</v>
      </c>
      <c r="E350" s="136" t="s">
        <v>4695</v>
      </c>
      <c r="F350" s="136" t="s">
        <v>3901</v>
      </c>
      <c r="G350" s="139">
        <v>716454.75</v>
      </c>
      <c r="H350" s="138">
        <v>716454.75</v>
      </c>
      <c r="I350" s="132"/>
    </row>
    <row r="351" spans="1:9" ht="63.75">
      <c r="A351" s="149">
        <v>349</v>
      </c>
      <c r="B351" s="135" t="s">
        <v>4696</v>
      </c>
      <c r="C351" s="136" t="s">
        <v>4697</v>
      </c>
      <c r="D351" s="136" t="s">
        <v>3896</v>
      </c>
      <c r="E351" s="136" t="s">
        <v>4698</v>
      </c>
      <c r="F351" s="136" t="s">
        <v>3893</v>
      </c>
      <c r="G351" s="139">
        <v>1270000</v>
      </c>
      <c r="H351" s="138">
        <v>1270000</v>
      </c>
      <c r="I351" s="132"/>
    </row>
    <row r="352" spans="1:9" ht="51">
      <c r="A352" s="149">
        <v>350</v>
      </c>
      <c r="B352" s="135" t="s">
        <v>4699</v>
      </c>
      <c r="C352" s="136" t="s">
        <v>4608</v>
      </c>
      <c r="D352" s="136" t="s">
        <v>3896</v>
      </c>
      <c r="E352" s="136" t="s">
        <v>4609</v>
      </c>
      <c r="F352" s="136" t="s">
        <v>3901</v>
      </c>
      <c r="G352" s="139">
        <v>1332455.1399999999</v>
      </c>
      <c r="H352" s="138">
        <v>1332455.1399999999</v>
      </c>
      <c r="I352" s="132"/>
    </row>
    <row r="353" spans="1:9" ht="51">
      <c r="A353" s="149">
        <v>351</v>
      </c>
      <c r="B353" s="135" t="s">
        <v>4700</v>
      </c>
      <c r="C353" s="136" t="s">
        <v>4608</v>
      </c>
      <c r="D353" s="136" t="s">
        <v>3896</v>
      </c>
      <c r="E353" s="136" t="s">
        <v>4701</v>
      </c>
      <c r="F353" s="136" t="s">
        <v>3901</v>
      </c>
      <c r="G353" s="139">
        <v>3344591.48</v>
      </c>
      <c r="H353" s="138">
        <v>3344591.48</v>
      </c>
      <c r="I353" s="132"/>
    </row>
    <row r="354" spans="1:9" ht="51">
      <c r="A354" s="149">
        <v>352</v>
      </c>
      <c r="B354" s="135" t="s">
        <v>4702</v>
      </c>
      <c r="C354" s="136" t="s">
        <v>4608</v>
      </c>
      <c r="D354" s="136" t="s">
        <v>3896</v>
      </c>
      <c r="E354" s="136" t="s">
        <v>4703</v>
      </c>
      <c r="F354" s="136" t="s">
        <v>3901</v>
      </c>
      <c r="G354" s="139">
        <v>4492631.96</v>
      </c>
      <c r="H354" s="138">
        <v>4492631.96</v>
      </c>
      <c r="I354" s="132"/>
    </row>
    <row r="355" spans="1:9" ht="76.5">
      <c r="A355" s="149">
        <v>353</v>
      </c>
      <c r="B355" s="135" t="s">
        <v>4704</v>
      </c>
      <c r="C355" s="136" t="s">
        <v>4556</v>
      </c>
      <c r="D355" s="136" t="s">
        <v>3896</v>
      </c>
      <c r="E355" s="136" t="s">
        <v>4705</v>
      </c>
      <c r="F355" s="136" t="s">
        <v>3901</v>
      </c>
      <c r="G355" s="139">
        <v>1103942.6299999999</v>
      </c>
      <c r="H355" s="138">
        <v>1103942.6299999999</v>
      </c>
      <c r="I355" s="132"/>
    </row>
    <row r="356" spans="1:9" ht="25.5">
      <c r="A356" s="149">
        <v>354</v>
      </c>
      <c r="B356" s="135" t="s">
        <v>4706</v>
      </c>
      <c r="C356" s="136" t="s">
        <v>4192</v>
      </c>
      <c r="D356" s="136" t="s">
        <v>3896</v>
      </c>
      <c r="E356" s="136" t="s">
        <v>4707</v>
      </c>
      <c r="F356" s="136" t="s">
        <v>3901</v>
      </c>
      <c r="G356" s="139">
        <v>1797526.57</v>
      </c>
      <c r="H356" s="138">
        <v>1797526.57</v>
      </c>
      <c r="I356" s="132"/>
    </row>
    <row r="357" spans="1:9" ht="25.5">
      <c r="A357" s="149">
        <v>355</v>
      </c>
      <c r="B357" s="135" t="s">
        <v>4708</v>
      </c>
      <c r="C357" s="136" t="s">
        <v>4375</v>
      </c>
      <c r="D357" s="136" t="s">
        <v>3896</v>
      </c>
      <c r="E357" s="136" t="s">
        <v>4709</v>
      </c>
      <c r="F357" s="136" t="s">
        <v>3901</v>
      </c>
      <c r="G357" s="139">
        <v>1682261.04</v>
      </c>
      <c r="H357" s="138">
        <v>1685000</v>
      </c>
      <c r="I357" s="132"/>
    </row>
    <row r="358" spans="1:9" ht="25.5">
      <c r="A358" s="149">
        <v>356</v>
      </c>
      <c r="B358" s="135" t="s">
        <v>4710</v>
      </c>
      <c r="C358" s="136" t="s">
        <v>4615</v>
      </c>
      <c r="D358" s="136" t="s">
        <v>3896</v>
      </c>
      <c r="E358" s="136" t="s">
        <v>4711</v>
      </c>
      <c r="F358" s="136" t="s">
        <v>3901</v>
      </c>
      <c r="G358" s="139">
        <v>1407048.63</v>
      </c>
      <c r="H358" s="138">
        <v>1408048.63</v>
      </c>
      <c r="I358" s="132"/>
    </row>
    <row r="359" spans="1:9" ht="51">
      <c r="A359" s="149">
        <v>357</v>
      </c>
      <c r="B359" s="135" t="s">
        <v>4712</v>
      </c>
      <c r="C359" s="136" t="s">
        <v>4615</v>
      </c>
      <c r="D359" s="136" t="s">
        <v>3896</v>
      </c>
      <c r="E359" s="136" t="s">
        <v>4713</v>
      </c>
      <c r="F359" s="136" t="s">
        <v>3901</v>
      </c>
      <c r="G359" s="139">
        <v>3432196</v>
      </c>
      <c r="H359" s="138">
        <v>3433196</v>
      </c>
      <c r="I359" s="132"/>
    </row>
    <row r="360" spans="1:9" ht="76.5">
      <c r="A360" s="149">
        <v>358</v>
      </c>
      <c r="B360" s="135" t="s">
        <v>4714</v>
      </c>
      <c r="C360" s="136" t="s">
        <v>4715</v>
      </c>
      <c r="D360" s="136" t="s">
        <v>3896</v>
      </c>
      <c r="E360" s="136" t="s">
        <v>4716</v>
      </c>
      <c r="F360" s="136" t="s">
        <v>3901</v>
      </c>
      <c r="G360" s="139">
        <v>1433785.72</v>
      </c>
      <c r="H360" s="138">
        <v>1433785.72</v>
      </c>
      <c r="I360" s="132"/>
    </row>
    <row r="361" spans="1:9" ht="38.25">
      <c r="A361" s="149">
        <v>359</v>
      </c>
      <c r="B361" s="135" t="s">
        <v>4717</v>
      </c>
      <c r="C361" s="136" t="s">
        <v>4480</v>
      </c>
      <c r="D361" s="136" t="s">
        <v>3896</v>
      </c>
      <c r="E361" s="136" t="s">
        <v>4718</v>
      </c>
      <c r="F361" s="136" t="s">
        <v>3901</v>
      </c>
      <c r="G361" s="139">
        <v>1404003.65</v>
      </c>
      <c r="H361" s="138">
        <v>1460000</v>
      </c>
      <c r="I361" s="132"/>
    </row>
    <row r="362" spans="1:9" ht="25.5">
      <c r="A362" s="149">
        <v>360</v>
      </c>
      <c r="B362" s="135" t="s">
        <v>4719</v>
      </c>
      <c r="C362" s="136" t="s">
        <v>4619</v>
      </c>
      <c r="D362" s="136" t="s">
        <v>3896</v>
      </c>
      <c r="E362" s="136" t="s">
        <v>4720</v>
      </c>
      <c r="F362" s="136" t="s">
        <v>3901</v>
      </c>
      <c r="G362" s="139">
        <v>469000</v>
      </c>
      <c r="H362" s="138">
        <v>529000</v>
      </c>
      <c r="I362" s="132"/>
    </row>
    <row r="363" spans="1:9" ht="25.5">
      <c r="A363" s="149">
        <v>361</v>
      </c>
      <c r="B363" s="135" t="s">
        <v>4721</v>
      </c>
      <c r="C363" s="136" t="s">
        <v>4722</v>
      </c>
      <c r="D363" s="136" t="s">
        <v>3896</v>
      </c>
      <c r="E363" s="136" t="s">
        <v>4723</v>
      </c>
      <c r="F363" s="136" t="s">
        <v>960</v>
      </c>
      <c r="G363" s="139">
        <v>1265000</v>
      </c>
      <c r="H363" s="138">
        <v>1265000</v>
      </c>
      <c r="I363" s="132"/>
    </row>
    <row r="364" spans="1:9" ht="25.5">
      <c r="A364" s="149">
        <v>362</v>
      </c>
      <c r="B364" s="135" t="s">
        <v>4724</v>
      </c>
      <c r="C364" s="136" t="s">
        <v>4625</v>
      </c>
      <c r="D364" s="136" t="s">
        <v>3896</v>
      </c>
      <c r="E364" s="136" t="s">
        <v>4725</v>
      </c>
      <c r="F364" s="136" t="s">
        <v>3901</v>
      </c>
      <c r="G364" s="139">
        <v>690000</v>
      </c>
      <c r="H364" s="138">
        <v>690000</v>
      </c>
      <c r="I364" s="132"/>
    </row>
    <row r="365" spans="1:9" ht="25.5">
      <c r="A365" s="149">
        <v>363</v>
      </c>
      <c r="B365" s="135" t="s">
        <v>4726</v>
      </c>
      <c r="C365" s="136" t="s">
        <v>4625</v>
      </c>
      <c r="D365" s="136" t="s">
        <v>3896</v>
      </c>
      <c r="E365" s="136" t="s">
        <v>4725</v>
      </c>
      <c r="F365" s="136" t="s">
        <v>3901</v>
      </c>
      <c r="G365" s="139">
        <v>680000</v>
      </c>
      <c r="H365" s="138">
        <v>680000</v>
      </c>
      <c r="I365" s="132"/>
    </row>
    <row r="366" spans="1:9" ht="76.5">
      <c r="A366" s="149">
        <v>364</v>
      </c>
      <c r="B366" s="135" t="s">
        <v>4727</v>
      </c>
      <c r="C366" s="136" t="s">
        <v>4728</v>
      </c>
      <c r="D366" s="136" t="s">
        <v>3896</v>
      </c>
      <c r="E366" s="136" t="s">
        <v>4729</v>
      </c>
      <c r="F366" s="136" t="s">
        <v>3901</v>
      </c>
      <c r="G366" s="139">
        <v>1475000</v>
      </c>
      <c r="H366" s="138">
        <v>1475000</v>
      </c>
      <c r="I366" s="132"/>
    </row>
    <row r="367" spans="1:9" ht="25.5">
      <c r="A367" s="149">
        <v>365</v>
      </c>
      <c r="B367" s="135" t="s">
        <v>4730</v>
      </c>
      <c r="C367" s="136" t="s">
        <v>4731</v>
      </c>
      <c r="D367" s="136" t="s">
        <v>3896</v>
      </c>
      <c r="E367" s="136" t="s">
        <v>4732</v>
      </c>
      <c r="F367" s="136" t="s">
        <v>3901</v>
      </c>
      <c r="G367" s="139">
        <v>930000</v>
      </c>
      <c r="H367" s="138">
        <v>930000</v>
      </c>
      <c r="I367" s="132"/>
    </row>
    <row r="368" spans="1:9" ht="38.25">
      <c r="A368" s="149">
        <v>366</v>
      </c>
      <c r="B368" s="135" t="s">
        <v>4733</v>
      </c>
      <c r="C368" s="136" t="s">
        <v>4734</v>
      </c>
      <c r="D368" s="136" t="s">
        <v>3896</v>
      </c>
      <c r="E368" s="136" t="s">
        <v>4735</v>
      </c>
      <c r="F368" s="136" t="s">
        <v>3901</v>
      </c>
      <c r="G368" s="139">
        <v>920000</v>
      </c>
      <c r="H368" s="138">
        <v>920000</v>
      </c>
      <c r="I368" s="132"/>
    </row>
    <row r="369" spans="1:9" ht="76.5">
      <c r="A369" s="149">
        <v>367</v>
      </c>
      <c r="B369" s="135" t="s">
        <v>4736</v>
      </c>
      <c r="C369" s="136" t="s">
        <v>4584</v>
      </c>
      <c r="D369" s="136" t="s">
        <v>3896</v>
      </c>
      <c r="E369" s="136" t="s">
        <v>4737</v>
      </c>
      <c r="F369" s="136" t="s">
        <v>3901</v>
      </c>
      <c r="G369" s="139">
        <v>4360492.93</v>
      </c>
      <c r="H369" s="138">
        <v>4360492.93</v>
      </c>
      <c r="I369" s="132"/>
    </row>
    <row r="370" spans="1:9" ht="89.25">
      <c r="A370" s="149">
        <v>368</v>
      </c>
      <c r="B370" s="135" t="s">
        <v>4738</v>
      </c>
      <c r="C370" s="136" t="s">
        <v>4636</v>
      </c>
      <c r="D370" s="136" t="s">
        <v>3896</v>
      </c>
      <c r="E370" s="136" t="s">
        <v>4739</v>
      </c>
      <c r="F370" s="136" t="s">
        <v>3901</v>
      </c>
      <c r="G370" s="139">
        <v>4489251.1500000004</v>
      </c>
      <c r="H370" s="138">
        <v>4489251.1500000004</v>
      </c>
      <c r="I370" s="132"/>
    </row>
    <row r="371" spans="1:9" ht="76.5">
      <c r="A371" s="149">
        <v>369</v>
      </c>
      <c r="B371" s="135" t="s">
        <v>4740</v>
      </c>
      <c r="C371" s="136" t="s">
        <v>4636</v>
      </c>
      <c r="D371" s="136" t="s">
        <v>3896</v>
      </c>
      <c r="E371" s="136" t="s">
        <v>4637</v>
      </c>
      <c r="F371" s="136" t="s">
        <v>3901</v>
      </c>
      <c r="G371" s="139">
        <v>199553.1</v>
      </c>
      <c r="H371" s="138">
        <v>212693.1</v>
      </c>
      <c r="I371" s="132"/>
    </row>
    <row r="372" spans="1:9" ht="51">
      <c r="A372" s="149">
        <v>370</v>
      </c>
      <c r="B372" s="135" t="s">
        <v>4741</v>
      </c>
      <c r="C372" s="136" t="s">
        <v>4608</v>
      </c>
      <c r="D372" s="136" t="s">
        <v>3896</v>
      </c>
      <c r="E372" s="136" t="s">
        <v>4742</v>
      </c>
      <c r="F372" s="136" t="s">
        <v>3901</v>
      </c>
      <c r="G372" s="139">
        <v>4181532.31</v>
      </c>
      <c r="H372" s="138">
        <v>4181532.31</v>
      </c>
      <c r="I372" s="132"/>
    </row>
    <row r="373" spans="1:9" ht="51">
      <c r="A373" s="149">
        <v>371</v>
      </c>
      <c r="B373" s="135" t="s">
        <v>4743</v>
      </c>
      <c r="C373" s="136" t="s">
        <v>4192</v>
      </c>
      <c r="D373" s="136" t="s">
        <v>3896</v>
      </c>
      <c r="E373" s="136" t="s">
        <v>4744</v>
      </c>
      <c r="F373" s="136" t="s">
        <v>3901</v>
      </c>
      <c r="G373" s="139">
        <v>1750000</v>
      </c>
      <c r="H373" s="138">
        <v>1750000</v>
      </c>
      <c r="I373" s="132"/>
    </row>
    <row r="374" spans="1:9" ht="51">
      <c r="A374" s="149">
        <v>372</v>
      </c>
      <c r="B374" s="135" t="s">
        <v>4745</v>
      </c>
      <c r="C374" s="136" t="s">
        <v>4192</v>
      </c>
      <c r="D374" s="136" t="s">
        <v>3896</v>
      </c>
      <c r="E374" s="136" t="s">
        <v>4746</v>
      </c>
      <c r="F374" s="136" t="s">
        <v>3901</v>
      </c>
      <c r="G374" s="139">
        <v>390000</v>
      </c>
      <c r="H374" s="138">
        <v>390000</v>
      </c>
      <c r="I374" s="132"/>
    </row>
    <row r="375" spans="1:9" ht="38.25">
      <c r="A375" s="149">
        <v>373</v>
      </c>
      <c r="B375" s="135" t="s">
        <v>4747</v>
      </c>
      <c r="C375" s="136" t="s">
        <v>4664</v>
      </c>
      <c r="D375" s="136" t="s">
        <v>3896</v>
      </c>
      <c r="E375" s="136" t="s">
        <v>4748</v>
      </c>
      <c r="F375" s="136" t="s">
        <v>3901</v>
      </c>
      <c r="G375" s="139">
        <v>656557</v>
      </c>
      <c r="H375" s="138">
        <v>656557</v>
      </c>
      <c r="I375" s="132"/>
    </row>
    <row r="376" spans="1:9" ht="25.5">
      <c r="A376" s="149">
        <v>374</v>
      </c>
      <c r="B376" s="135" t="s">
        <v>4749</v>
      </c>
      <c r="C376" s="136" t="s">
        <v>4664</v>
      </c>
      <c r="D376" s="136" t="s">
        <v>3896</v>
      </c>
      <c r="E376" s="136" t="s">
        <v>4665</v>
      </c>
      <c r="F376" s="136" t="s">
        <v>3901</v>
      </c>
      <c r="G376" s="139">
        <v>870518</v>
      </c>
      <c r="H376" s="138">
        <v>870518</v>
      </c>
      <c r="I376" s="132"/>
    </row>
    <row r="377" spans="1:9" ht="25.5">
      <c r="A377" s="149">
        <v>375</v>
      </c>
      <c r="B377" s="135" t="s">
        <v>4750</v>
      </c>
      <c r="C377" s="136" t="s">
        <v>4664</v>
      </c>
      <c r="D377" s="136" t="s">
        <v>3896</v>
      </c>
      <c r="E377" s="136" t="s">
        <v>4665</v>
      </c>
      <c r="F377" s="136" t="s">
        <v>3901</v>
      </c>
      <c r="G377" s="139">
        <v>1323575</v>
      </c>
      <c r="H377" s="138">
        <v>1323575</v>
      </c>
      <c r="I377" s="132"/>
    </row>
    <row r="378" spans="1:9" ht="38.25">
      <c r="A378" s="149">
        <v>376</v>
      </c>
      <c r="B378" s="135" t="s">
        <v>4751</v>
      </c>
      <c r="C378" s="136" t="s">
        <v>4664</v>
      </c>
      <c r="D378" s="136" t="s">
        <v>3896</v>
      </c>
      <c r="E378" s="136" t="s">
        <v>4752</v>
      </c>
      <c r="F378" s="136" t="s">
        <v>3901</v>
      </c>
      <c r="G378" s="139">
        <v>979660</v>
      </c>
      <c r="H378" s="138">
        <v>979660</v>
      </c>
      <c r="I378" s="132"/>
    </row>
    <row r="379" spans="1:9" ht="25.5">
      <c r="A379" s="149">
        <v>377</v>
      </c>
      <c r="B379" s="135" t="s">
        <v>4753</v>
      </c>
      <c r="C379" s="136" t="s">
        <v>4615</v>
      </c>
      <c r="D379" s="136" t="s">
        <v>3896</v>
      </c>
      <c r="E379" s="136" t="s">
        <v>4754</v>
      </c>
      <c r="F379" s="136" t="s">
        <v>3901</v>
      </c>
      <c r="G379" s="139">
        <v>714000</v>
      </c>
      <c r="H379" s="138">
        <v>715000</v>
      </c>
      <c r="I379" s="132"/>
    </row>
    <row r="380" spans="1:9" ht="51">
      <c r="A380" s="149">
        <v>378</v>
      </c>
      <c r="B380" s="135" t="s">
        <v>4755</v>
      </c>
      <c r="C380" s="136" t="s">
        <v>4615</v>
      </c>
      <c r="D380" s="136" t="s">
        <v>3896</v>
      </c>
      <c r="E380" s="136" t="s">
        <v>4756</v>
      </c>
      <c r="F380" s="136" t="s">
        <v>3901</v>
      </c>
      <c r="G380" s="139">
        <v>651000</v>
      </c>
      <c r="H380" s="138">
        <v>652000</v>
      </c>
      <c r="I380" s="132"/>
    </row>
    <row r="381" spans="1:9" ht="102">
      <c r="A381" s="149">
        <v>379</v>
      </c>
      <c r="B381" s="135" t="s">
        <v>4757</v>
      </c>
      <c r="C381" s="136" t="s">
        <v>4615</v>
      </c>
      <c r="D381" s="136" t="s">
        <v>3896</v>
      </c>
      <c r="E381" s="136" t="s">
        <v>4758</v>
      </c>
      <c r="F381" s="136" t="s">
        <v>3901</v>
      </c>
      <c r="G381" s="139">
        <v>1571000</v>
      </c>
      <c r="H381" s="138">
        <v>1572000</v>
      </c>
      <c r="I381" s="132"/>
    </row>
    <row r="382" spans="1:9" ht="76.5">
      <c r="A382" s="149">
        <v>380</v>
      </c>
      <c r="B382" s="135" t="s">
        <v>4759</v>
      </c>
      <c r="C382" s="136" t="s">
        <v>4760</v>
      </c>
      <c r="D382" s="136" t="s">
        <v>3896</v>
      </c>
      <c r="E382" s="136" t="s">
        <v>4761</v>
      </c>
      <c r="F382" s="136" t="s">
        <v>3893</v>
      </c>
      <c r="G382" s="139">
        <v>1135000</v>
      </c>
      <c r="H382" s="138">
        <v>1135000</v>
      </c>
      <c r="I382" s="132"/>
    </row>
    <row r="383" spans="1:9" ht="38.25">
      <c r="A383" s="149">
        <v>381</v>
      </c>
      <c r="B383" s="135" t="s">
        <v>4762</v>
      </c>
      <c r="C383" s="136" t="s">
        <v>4763</v>
      </c>
      <c r="D383" s="136" t="s">
        <v>3896</v>
      </c>
      <c r="E383" s="136" t="s">
        <v>4764</v>
      </c>
      <c r="F383" s="136" t="s">
        <v>3901</v>
      </c>
      <c r="G383" s="139">
        <v>2295000</v>
      </c>
      <c r="H383" s="138">
        <v>2300000</v>
      </c>
      <c r="I383" s="132"/>
    </row>
    <row r="384" spans="1:9" ht="25.5">
      <c r="A384" s="149">
        <v>382</v>
      </c>
      <c r="B384" s="135" t="s">
        <v>4765</v>
      </c>
      <c r="C384" s="136" t="s">
        <v>4625</v>
      </c>
      <c r="D384" s="136" t="s">
        <v>3896</v>
      </c>
      <c r="E384" s="136" t="s">
        <v>4766</v>
      </c>
      <c r="F384" s="136" t="s">
        <v>3901</v>
      </c>
      <c r="G384" s="139">
        <v>587000</v>
      </c>
      <c r="H384" s="138">
        <v>587000</v>
      </c>
      <c r="I384" s="132"/>
    </row>
    <row r="385" spans="1:9" ht="25.5">
      <c r="A385" s="149">
        <v>383</v>
      </c>
      <c r="B385" s="135" t="s">
        <v>4767</v>
      </c>
      <c r="C385" s="136" t="s">
        <v>4625</v>
      </c>
      <c r="D385" s="136" t="s">
        <v>3896</v>
      </c>
      <c r="E385" s="136" t="s">
        <v>4768</v>
      </c>
      <c r="F385" s="136" t="s">
        <v>3901</v>
      </c>
      <c r="G385" s="139">
        <v>500000</v>
      </c>
      <c r="H385" s="138">
        <v>500000</v>
      </c>
      <c r="I385" s="132"/>
    </row>
    <row r="386" spans="1:9" ht="25.5">
      <c r="A386" s="149">
        <v>384</v>
      </c>
      <c r="B386" s="135" t="s">
        <v>4769</v>
      </c>
      <c r="C386" s="136" t="s">
        <v>4625</v>
      </c>
      <c r="D386" s="136" t="s">
        <v>3896</v>
      </c>
      <c r="E386" s="136" t="s">
        <v>4725</v>
      </c>
      <c r="F386" s="136" t="s">
        <v>3901</v>
      </c>
      <c r="G386" s="139">
        <v>300000</v>
      </c>
      <c r="H386" s="138">
        <v>300000</v>
      </c>
      <c r="I386" s="132"/>
    </row>
    <row r="387" spans="1:9" ht="25.5">
      <c r="A387" s="149">
        <v>385</v>
      </c>
      <c r="B387" s="135" t="s">
        <v>4770</v>
      </c>
      <c r="C387" s="136" t="s">
        <v>4625</v>
      </c>
      <c r="D387" s="136" t="s">
        <v>3896</v>
      </c>
      <c r="E387" s="136" t="s">
        <v>4725</v>
      </c>
      <c r="F387" s="136" t="s">
        <v>3901</v>
      </c>
      <c r="G387" s="139">
        <v>300000</v>
      </c>
      <c r="H387" s="138">
        <v>300000</v>
      </c>
      <c r="I387" s="132"/>
    </row>
    <row r="388" spans="1:9" ht="51">
      <c r="A388" s="149">
        <v>386</v>
      </c>
      <c r="B388" s="135" t="s">
        <v>4771</v>
      </c>
      <c r="C388" s="136" t="s">
        <v>4772</v>
      </c>
      <c r="D388" s="136" t="s">
        <v>3896</v>
      </c>
      <c r="E388" s="136" t="s">
        <v>4773</v>
      </c>
      <c r="F388" s="136" t="s">
        <v>3901</v>
      </c>
      <c r="G388" s="139">
        <v>3226768</v>
      </c>
      <c r="H388" s="138">
        <v>3226768</v>
      </c>
      <c r="I388" s="132"/>
    </row>
    <row r="389" spans="1:9" ht="25.5">
      <c r="A389" s="149">
        <v>387</v>
      </c>
      <c r="B389" s="135" t="s">
        <v>4774</v>
      </c>
      <c r="C389" s="136" t="s">
        <v>4775</v>
      </c>
      <c r="D389" s="136" t="s">
        <v>3896</v>
      </c>
      <c r="E389" s="136" t="s">
        <v>4776</v>
      </c>
      <c r="F389" s="136" t="s">
        <v>3901</v>
      </c>
      <c r="G389" s="139">
        <v>605000</v>
      </c>
      <c r="H389" s="138">
        <v>605000</v>
      </c>
      <c r="I389" s="132"/>
    </row>
    <row r="390" spans="1:9" ht="25.5">
      <c r="A390" s="149">
        <v>388</v>
      </c>
      <c r="B390" s="135" t="s">
        <v>4777</v>
      </c>
      <c r="C390" s="136" t="s">
        <v>4778</v>
      </c>
      <c r="D390" s="136" t="s">
        <v>3896</v>
      </c>
      <c r="E390" s="136" t="s">
        <v>4779</v>
      </c>
      <c r="F390" s="136" t="s">
        <v>3901</v>
      </c>
      <c r="G390" s="139">
        <v>562155</v>
      </c>
      <c r="H390" s="138">
        <v>562155</v>
      </c>
      <c r="I390" s="132"/>
    </row>
    <row r="391" spans="1:9" ht="25.5">
      <c r="A391" s="149">
        <v>389</v>
      </c>
      <c r="B391" s="135" t="s">
        <v>4780</v>
      </c>
      <c r="C391" s="136" t="s">
        <v>4781</v>
      </c>
      <c r="D391" s="136" t="s">
        <v>3896</v>
      </c>
      <c r="E391" s="136" t="s">
        <v>4782</v>
      </c>
      <c r="F391" s="136" t="s">
        <v>3901</v>
      </c>
      <c r="G391" s="139">
        <v>4000000</v>
      </c>
      <c r="H391" s="138">
        <v>4000000</v>
      </c>
      <c r="I391" s="132"/>
    </row>
    <row r="392" spans="1:9" ht="25.5">
      <c r="A392" s="149">
        <v>390</v>
      </c>
      <c r="B392" s="135" t="s">
        <v>4783</v>
      </c>
      <c r="C392" s="136" t="s">
        <v>4520</v>
      </c>
      <c r="D392" s="136" t="s">
        <v>3896</v>
      </c>
      <c r="E392" s="136" t="s">
        <v>4784</v>
      </c>
      <c r="F392" s="136" t="s">
        <v>3901</v>
      </c>
      <c r="G392" s="139">
        <v>3658321.4</v>
      </c>
      <c r="H392" s="138">
        <v>3658321.4</v>
      </c>
      <c r="I392" s="132"/>
    </row>
    <row r="393" spans="1:9" ht="25.5">
      <c r="A393" s="149">
        <v>391</v>
      </c>
      <c r="B393" s="135" t="s">
        <v>4785</v>
      </c>
      <c r="C393" s="136" t="s">
        <v>4608</v>
      </c>
      <c r="D393" s="136" t="s">
        <v>3973</v>
      </c>
      <c r="E393" s="136" t="s">
        <v>4786</v>
      </c>
      <c r="F393" s="136" t="s">
        <v>3901</v>
      </c>
      <c r="G393" s="139">
        <v>4493142.87</v>
      </c>
      <c r="H393" s="138">
        <v>4493142.87</v>
      </c>
      <c r="I393" s="132"/>
    </row>
    <row r="394" spans="1:9" ht="25.5">
      <c r="A394" s="149">
        <v>392</v>
      </c>
      <c r="B394" s="135" t="s">
        <v>4787</v>
      </c>
      <c r="C394" s="136" t="s">
        <v>4664</v>
      </c>
      <c r="D394" s="136" t="s">
        <v>3896</v>
      </c>
      <c r="E394" s="136" t="s">
        <v>4788</v>
      </c>
      <c r="F394" s="136" t="s">
        <v>3901</v>
      </c>
      <c r="G394" s="139">
        <v>600721</v>
      </c>
      <c r="H394" s="138">
        <v>600721</v>
      </c>
      <c r="I394" s="132"/>
    </row>
    <row r="395" spans="1:9" ht="25.5">
      <c r="A395" s="149">
        <v>393</v>
      </c>
      <c r="B395" s="135" t="s">
        <v>4789</v>
      </c>
      <c r="C395" s="136" t="s">
        <v>4715</v>
      </c>
      <c r="D395" s="136" t="s">
        <v>3896</v>
      </c>
      <c r="E395" s="136" t="s">
        <v>4790</v>
      </c>
      <c r="F395" s="136" t="s">
        <v>3901</v>
      </c>
      <c r="G395" s="139">
        <v>1500000</v>
      </c>
      <c r="H395" s="138">
        <v>1500000</v>
      </c>
      <c r="I395" s="132"/>
    </row>
    <row r="396" spans="1:9" ht="51">
      <c r="A396" s="149">
        <v>394</v>
      </c>
      <c r="B396" s="135" t="s">
        <v>4791</v>
      </c>
      <c r="C396" s="136" t="s">
        <v>4016</v>
      </c>
      <c r="D396" s="136" t="s">
        <v>3896</v>
      </c>
      <c r="E396" s="136" t="s">
        <v>4792</v>
      </c>
      <c r="F396" s="136" t="s">
        <v>3901</v>
      </c>
      <c r="G396" s="139">
        <v>2220000</v>
      </c>
      <c r="H396" s="138">
        <v>2220000</v>
      </c>
      <c r="I396" s="132"/>
    </row>
    <row r="397" spans="1:9" ht="76.5">
      <c r="A397" s="149">
        <v>395</v>
      </c>
      <c r="B397" s="135" t="s">
        <v>4793</v>
      </c>
      <c r="C397" s="136" t="s">
        <v>4016</v>
      </c>
      <c r="D397" s="136" t="s">
        <v>3896</v>
      </c>
      <c r="E397" s="136" t="s">
        <v>4794</v>
      </c>
      <c r="F397" s="136" t="s">
        <v>3901</v>
      </c>
      <c r="G397" s="139">
        <v>2180000</v>
      </c>
      <c r="H397" s="138">
        <v>2180000</v>
      </c>
      <c r="I397" s="132"/>
    </row>
    <row r="398" spans="1:9" ht="38.25">
      <c r="A398" s="149">
        <v>396</v>
      </c>
      <c r="B398" s="135" t="s">
        <v>4795</v>
      </c>
      <c r="C398" s="136" t="s">
        <v>4565</v>
      </c>
      <c r="D398" s="136" t="s">
        <v>3896</v>
      </c>
      <c r="E398" s="136" t="s">
        <v>4796</v>
      </c>
      <c r="F398" s="136" t="s">
        <v>3901</v>
      </c>
      <c r="G398" s="139">
        <v>566000</v>
      </c>
      <c r="H398" s="138">
        <v>566000</v>
      </c>
      <c r="I398" s="132"/>
    </row>
    <row r="399" spans="1:9" ht="25.5">
      <c r="A399" s="149">
        <v>397</v>
      </c>
      <c r="B399" s="135" t="s">
        <v>4797</v>
      </c>
      <c r="C399" s="136" t="s">
        <v>4625</v>
      </c>
      <c r="D399" s="136" t="s">
        <v>3896</v>
      </c>
      <c r="E399" s="136" t="s">
        <v>4725</v>
      </c>
      <c r="F399" s="136" t="s">
        <v>3901</v>
      </c>
      <c r="G399" s="139">
        <v>430000</v>
      </c>
      <c r="H399" s="138">
        <v>430000</v>
      </c>
      <c r="I399" s="132"/>
    </row>
    <row r="400" spans="1:9" ht="25.5">
      <c r="A400" s="149">
        <v>398</v>
      </c>
      <c r="B400" s="135" t="s">
        <v>4798</v>
      </c>
      <c r="C400" s="136" t="s">
        <v>4008</v>
      </c>
      <c r="D400" s="136" t="s">
        <v>3896</v>
      </c>
      <c r="E400" s="136" t="s">
        <v>4799</v>
      </c>
      <c r="F400" s="136" t="s">
        <v>960</v>
      </c>
      <c r="G400" s="139">
        <v>519619.41159999999</v>
      </c>
      <c r="H400" s="138">
        <v>856506.87</v>
      </c>
      <c r="I400" s="132"/>
    </row>
    <row r="401" spans="1:9" ht="51">
      <c r="A401" s="149">
        <v>399</v>
      </c>
      <c r="B401" s="135" t="s">
        <v>4800</v>
      </c>
      <c r="C401" s="136" t="s">
        <v>4801</v>
      </c>
      <c r="D401" s="136" t="s">
        <v>3896</v>
      </c>
      <c r="E401" s="136" t="s">
        <v>4802</v>
      </c>
      <c r="F401" s="136" t="s">
        <v>3901</v>
      </c>
      <c r="G401" s="139">
        <v>1528000</v>
      </c>
      <c r="H401" s="138">
        <v>1528000</v>
      </c>
      <c r="I401" s="132"/>
    </row>
    <row r="402" spans="1:9" ht="51">
      <c r="A402" s="149">
        <v>400</v>
      </c>
      <c r="B402" s="135" t="s">
        <v>4803</v>
      </c>
      <c r="C402" s="136" t="s">
        <v>4801</v>
      </c>
      <c r="D402" s="136" t="s">
        <v>3896</v>
      </c>
      <c r="E402" s="136" t="s">
        <v>4804</v>
      </c>
      <c r="F402" s="136" t="s">
        <v>3901</v>
      </c>
      <c r="G402" s="139">
        <v>1730000</v>
      </c>
      <c r="H402" s="138">
        <v>1730000</v>
      </c>
      <c r="I402" s="132"/>
    </row>
    <row r="403" spans="1:9" ht="51">
      <c r="A403" s="149">
        <v>401</v>
      </c>
      <c r="B403" s="135" t="s">
        <v>4805</v>
      </c>
      <c r="C403" s="136" t="s">
        <v>4608</v>
      </c>
      <c r="D403" s="136" t="s">
        <v>3896</v>
      </c>
      <c r="E403" s="136" t="s">
        <v>4806</v>
      </c>
      <c r="F403" s="136" t="s">
        <v>3901</v>
      </c>
      <c r="G403" s="139">
        <v>4158391.34</v>
      </c>
      <c r="H403" s="138">
        <v>4158391.34</v>
      </c>
      <c r="I403" s="132"/>
    </row>
    <row r="404" spans="1:9" ht="25.5">
      <c r="A404" s="149">
        <v>402</v>
      </c>
      <c r="B404" s="135" t="s">
        <v>4807</v>
      </c>
      <c r="C404" s="136" t="s">
        <v>4608</v>
      </c>
      <c r="D404" s="136" t="s">
        <v>3896</v>
      </c>
      <c r="E404" s="136" t="s">
        <v>4658</v>
      </c>
      <c r="F404" s="136" t="s">
        <v>3901</v>
      </c>
      <c r="G404" s="139">
        <v>2270872.85</v>
      </c>
      <c r="H404" s="138">
        <v>2270872.85</v>
      </c>
      <c r="I404" s="132"/>
    </row>
    <row r="405" spans="1:9" ht="51">
      <c r="A405" s="149">
        <v>403</v>
      </c>
      <c r="B405" s="135" t="s">
        <v>4808</v>
      </c>
      <c r="C405" s="136" t="s">
        <v>4192</v>
      </c>
      <c r="D405" s="136" t="s">
        <v>3896</v>
      </c>
      <c r="E405" s="136" t="s">
        <v>4809</v>
      </c>
      <c r="F405" s="136" t="s">
        <v>3901</v>
      </c>
      <c r="G405" s="139">
        <v>607366.41</v>
      </c>
      <c r="H405" s="138">
        <v>607366.41</v>
      </c>
      <c r="I405" s="132"/>
    </row>
    <row r="406" spans="1:9" ht="25.5">
      <c r="A406" s="149">
        <v>404</v>
      </c>
      <c r="B406" s="135" t="s">
        <v>4810</v>
      </c>
      <c r="C406" s="136" t="s">
        <v>4044</v>
      </c>
      <c r="D406" s="136" t="s">
        <v>3896</v>
      </c>
      <c r="E406" s="136" t="s">
        <v>4045</v>
      </c>
      <c r="F406" s="136" t="s">
        <v>3901</v>
      </c>
      <c r="G406" s="139">
        <v>320000</v>
      </c>
      <c r="H406" s="138">
        <v>320000</v>
      </c>
      <c r="I406" s="132"/>
    </row>
    <row r="407" spans="1:9" ht="25.5">
      <c r="A407" s="149">
        <v>405</v>
      </c>
      <c r="B407" s="135" t="s">
        <v>4811</v>
      </c>
      <c r="C407" s="136" t="s">
        <v>4044</v>
      </c>
      <c r="D407" s="136" t="s">
        <v>3896</v>
      </c>
      <c r="E407" s="136" t="s">
        <v>4812</v>
      </c>
      <c r="F407" s="136" t="s">
        <v>3901</v>
      </c>
      <c r="G407" s="139">
        <v>2075000</v>
      </c>
      <c r="H407" s="138">
        <v>2075000</v>
      </c>
      <c r="I407" s="132"/>
    </row>
    <row r="408" spans="1:9" ht="25.5">
      <c r="A408" s="149">
        <v>406</v>
      </c>
      <c r="B408" s="135" t="s">
        <v>4813</v>
      </c>
      <c r="C408" s="136" t="s">
        <v>4044</v>
      </c>
      <c r="D408" s="136" t="s">
        <v>3896</v>
      </c>
      <c r="E408" s="136" t="s">
        <v>4814</v>
      </c>
      <c r="F408" s="136" t="s">
        <v>3901</v>
      </c>
      <c r="G408" s="139">
        <v>2140000</v>
      </c>
      <c r="H408" s="138">
        <v>2140000</v>
      </c>
      <c r="I408" s="132"/>
    </row>
    <row r="409" spans="1:9" ht="25.5">
      <c r="A409" s="149">
        <v>407</v>
      </c>
      <c r="B409" s="135" t="s">
        <v>4815</v>
      </c>
      <c r="C409" s="136" t="s">
        <v>4615</v>
      </c>
      <c r="D409" s="136" t="s">
        <v>3896</v>
      </c>
      <c r="E409" s="136" t="s">
        <v>4816</v>
      </c>
      <c r="F409" s="136" t="s">
        <v>3901</v>
      </c>
      <c r="G409" s="139">
        <v>1024000</v>
      </c>
      <c r="H409" s="138">
        <v>1025000</v>
      </c>
      <c r="I409" s="132"/>
    </row>
    <row r="410" spans="1:9" ht="25.5">
      <c r="A410" s="149">
        <v>408</v>
      </c>
      <c r="B410" s="135" t="s">
        <v>4817</v>
      </c>
      <c r="C410" s="136" t="s">
        <v>4818</v>
      </c>
      <c r="D410" s="136" t="s">
        <v>3896</v>
      </c>
      <c r="E410" s="136" t="s">
        <v>4819</v>
      </c>
      <c r="F410" s="136" t="s">
        <v>3901</v>
      </c>
      <c r="G410" s="139">
        <v>905000</v>
      </c>
      <c r="H410" s="138">
        <v>955000</v>
      </c>
      <c r="I410" s="132"/>
    </row>
    <row r="411" spans="1:9" ht="51">
      <c r="A411" s="149">
        <v>409</v>
      </c>
      <c r="B411" s="135" t="s">
        <v>4820</v>
      </c>
      <c r="C411" s="136" t="s">
        <v>4044</v>
      </c>
      <c r="D411" s="136" t="s">
        <v>3896</v>
      </c>
      <c r="E411" s="136" t="s">
        <v>4821</v>
      </c>
      <c r="F411" s="136" t="s">
        <v>3901</v>
      </c>
      <c r="G411" s="139">
        <v>1840000</v>
      </c>
      <c r="H411" s="138">
        <v>1840000</v>
      </c>
      <c r="I411" s="132"/>
    </row>
    <row r="412" spans="1:9" ht="51">
      <c r="A412" s="149">
        <v>410</v>
      </c>
      <c r="B412" s="135" t="s">
        <v>4822</v>
      </c>
      <c r="C412" s="136" t="s">
        <v>4001</v>
      </c>
      <c r="D412" s="136" t="s">
        <v>3896</v>
      </c>
      <c r="E412" s="136" t="s">
        <v>4823</v>
      </c>
      <c r="F412" s="136" t="s">
        <v>3901</v>
      </c>
      <c r="G412" s="139">
        <v>2891851.7</v>
      </c>
      <c r="H412" s="138">
        <v>3065000</v>
      </c>
      <c r="I412" s="132"/>
    </row>
    <row r="413" spans="1:9" ht="38.25">
      <c r="A413" s="149">
        <v>411</v>
      </c>
      <c r="B413" s="135" t="s">
        <v>4824</v>
      </c>
      <c r="C413" s="136" t="s">
        <v>4722</v>
      </c>
      <c r="D413" s="136" t="s">
        <v>3896</v>
      </c>
      <c r="E413" s="136" t="s">
        <v>4825</v>
      </c>
      <c r="F413" s="136" t="s">
        <v>3901</v>
      </c>
      <c r="G413" s="139">
        <v>2870652.23</v>
      </c>
      <c r="H413" s="138">
        <v>3098472.7</v>
      </c>
      <c r="I413" s="132"/>
    </row>
    <row r="414" spans="1:9" ht="114.75">
      <c r="A414" s="149">
        <v>412</v>
      </c>
      <c r="B414" s="135" t="s">
        <v>4826</v>
      </c>
      <c r="C414" s="136" t="s">
        <v>4608</v>
      </c>
      <c r="D414" s="136" t="s">
        <v>3896</v>
      </c>
      <c r="E414" s="136" t="s">
        <v>4827</v>
      </c>
      <c r="F414" s="136" t="s">
        <v>3901</v>
      </c>
      <c r="G414" s="139">
        <v>1215606.69</v>
      </c>
      <c r="H414" s="138">
        <v>1215606.69</v>
      </c>
      <c r="I414" s="132"/>
    </row>
    <row r="415" spans="1:9" ht="76.5">
      <c r="A415" s="149">
        <v>413</v>
      </c>
      <c r="B415" s="135" t="s">
        <v>4828</v>
      </c>
      <c r="C415" s="136" t="s">
        <v>4829</v>
      </c>
      <c r="D415" s="136" t="s">
        <v>3896</v>
      </c>
      <c r="E415" s="136" t="s">
        <v>4830</v>
      </c>
      <c r="F415" s="136" t="s">
        <v>3901</v>
      </c>
      <c r="G415" s="139">
        <v>2847035.48</v>
      </c>
      <c r="H415" s="138">
        <v>2847035.48</v>
      </c>
      <c r="I415" s="132"/>
    </row>
    <row r="416" spans="1:9" ht="25.5">
      <c r="A416" s="149">
        <v>414</v>
      </c>
      <c r="B416" s="135" t="s">
        <v>4831</v>
      </c>
      <c r="C416" s="136" t="s">
        <v>4192</v>
      </c>
      <c r="D416" s="136" t="s">
        <v>3896</v>
      </c>
      <c r="E416" s="136" t="s">
        <v>4832</v>
      </c>
      <c r="F416" s="136" t="s">
        <v>3901</v>
      </c>
      <c r="G416" s="139">
        <v>402386.01</v>
      </c>
      <c r="H416" s="138">
        <v>402386.01</v>
      </c>
      <c r="I416" s="132"/>
    </row>
    <row r="417" spans="1:9" ht="76.5">
      <c r="A417" s="149">
        <v>415</v>
      </c>
      <c r="B417" s="135" t="s">
        <v>4833</v>
      </c>
      <c r="C417" s="136" t="s">
        <v>4728</v>
      </c>
      <c r="D417" s="136" t="s">
        <v>3896</v>
      </c>
      <c r="E417" s="136" t="s">
        <v>4834</v>
      </c>
      <c r="F417" s="136" t="s">
        <v>3901</v>
      </c>
      <c r="G417" s="139">
        <v>1300000</v>
      </c>
      <c r="H417" s="138">
        <v>1300000</v>
      </c>
      <c r="I417" s="132"/>
    </row>
    <row r="418" spans="1:9" ht="51">
      <c r="A418" s="149">
        <v>416</v>
      </c>
      <c r="B418" s="135" t="s">
        <v>4835</v>
      </c>
      <c r="C418" s="136" t="s">
        <v>4728</v>
      </c>
      <c r="D418" s="136" t="s">
        <v>3896</v>
      </c>
      <c r="E418" s="136" t="s">
        <v>4836</v>
      </c>
      <c r="F418" s="136" t="s">
        <v>3901</v>
      </c>
      <c r="G418" s="139">
        <v>1000000</v>
      </c>
      <c r="H418" s="138">
        <v>1000000</v>
      </c>
      <c r="I418" s="132"/>
    </row>
    <row r="419" spans="1:9" ht="25.5">
      <c r="A419" s="149">
        <v>417</v>
      </c>
      <c r="B419" s="135" t="s">
        <v>4837</v>
      </c>
      <c r="C419" s="136" t="s">
        <v>4772</v>
      </c>
      <c r="D419" s="136" t="s">
        <v>3896</v>
      </c>
      <c r="E419" s="136" t="s">
        <v>4838</v>
      </c>
      <c r="F419" s="136" t="s">
        <v>3901</v>
      </c>
      <c r="G419" s="139">
        <v>2559488</v>
      </c>
      <c r="H419" s="138">
        <v>2559488</v>
      </c>
      <c r="I419" s="132"/>
    </row>
    <row r="420" spans="1:9" ht="51">
      <c r="A420" s="149">
        <v>418</v>
      </c>
      <c r="B420" s="135" t="s">
        <v>4839</v>
      </c>
      <c r="C420" s="136" t="s">
        <v>4409</v>
      </c>
      <c r="D420" s="136" t="s">
        <v>3973</v>
      </c>
      <c r="E420" s="136" t="s">
        <v>4840</v>
      </c>
      <c r="F420" s="136" t="s">
        <v>3901</v>
      </c>
      <c r="G420" s="139">
        <v>1917000</v>
      </c>
      <c r="H420" s="138">
        <v>1917000</v>
      </c>
      <c r="I420" s="132"/>
    </row>
    <row r="421" spans="1:9" ht="51">
      <c r="A421" s="149">
        <v>419</v>
      </c>
      <c r="B421" s="135" t="s">
        <v>4841</v>
      </c>
      <c r="C421" s="136" t="s">
        <v>4044</v>
      </c>
      <c r="D421" s="136" t="s">
        <v>3896</v>
      </c>
      <c r="E421" s="136" t="s">
        <v>4842</v>
      </c>
      <c r="F421" s="136" t="s">
        <v>3901</v>
      </c>
      <c r="G421" s="139">
        <v>1855000</v>
      </c>
      <c r="H421" s="138">
        <v>1855000</v>
      </c>
      <c r="I421" s="132"/>
    </row>
    <row r="422" spans="1:9" ht="76.5">
      <c r="A422" s="149">
        <v>420</v>
      </c>
      <c r="B422" s="135" t="s">
        <v>4843</v>
      </c>
      <c r="C422" s="136" t="s">
        <v>4001</v>
      </c>
      <c r="D422" s="136" t="s">
        <v>3896</v>
      </c>
      <c r="E422" s="136" t="s">
        <v>4844</v>
      </c>
      <c r="F422" s="136" t="s">
        <v>3901</v>
      </c>
      <c r="G422" s="139">
        <v>2259952.7000000002</v>
      </c>
      <c r="H422" s="138">
        <v>2345000</v>
      </c>
      <c r="I422" s="132"/>
    </row>
    <row r="423" spans="1:9" ht="25.5">
      <c r="A423" s="149">
        <v>421</v>
      </c>
      <c r="B423" s="135" t="s">
        <v>4845</v>
      </c>
      <c r="C423" s="136" t="s">
        <v>4846</v>
      </c>
      <c r="D423" s="136" t="s">
        <v>3896</v>
      </c>
      <c r="E423" s="136" t="s">
        <v>4847</v>
      </c>
      <c r="F423" s="136" t="s">
        <v>3901</v>
      </c>
      <c r="G423" s="139">
        <v>592121.24</v>
      </c>
      <c r="H423" s="138">
        <v>592121.24</v>
      </c>
      <c r="I423" s="132"/>
    </row>
    <row r="424" spans="1:9" ht="51">
      <c r="A424" s="149">
        <v>422</v>
      </c>
      <c r="B424" s="135" t="s">
        <v>4848</v>
      </c>
      <c r="C424" s="136" t="s">
        <v>4608</v>
      </c>
      <c r="D424" s="136" t="s">
        <v>3973</v>
      </c>
      <c r="E424" s="136" t="s">
        <v>4849</v>
      </c>
      <c r="F424" s="136" t="s">
        <v>3901</v>
      </c>
      <c r="G424" s="139">
        <v>4441545.59</v>
      </c>
      <c r="H424" s="138">
        <v>4441545.59</v>
      </c>
      <c r="I424" s="132"/>
    </row>
    <row r="425" spans="1:9" ht="25.5">
      <c r="A425" s="149">
        <v>423</v>
      </c>
      <c r="B425" s="135" t="s">
        <v>4850</v>
      </c>
      <c r="C425" s="136" t="s">
        <v>4418</v>
      </c>
      <c r="D425" s="136" t="s">
        <v>3896</v>
      </c>
      <c r="E425" s="136" t="s">
        <v>4851</v>
      </c>
      <c r="F425" s="136" t="s">
        <v>3901</v>
      </c>
      <c r="G425" s="139">
        <v>1316499.5375999999</v>
      </c>
      <c r="H425" s="138">
        <v>1358500</v>
      </c>
      <c r="I425" s="132"/>
    </row>
    <row r="426" spans="1:9" ht="25.5">
      <c r="A426" s="149">
        <v>424</v>
      </c>
      <c r="B426" s="135" t="s">
        <v>4852</v>
      </c>
      <c r="C426" s="136" t="s">
        <v>4853</v>
      </c>
      <c r="D426" s="136" t="s">
        <v>3896</v>
      </c>
      <c r="E426" s="136" t="s">
        <v>4854</v>
      </c>
      <c r="F426" s="136" t="s">
        <v>3901</v>
      </c>
      <c r="G426" s="139">
        <v>710000</v>
      </c>
      <c r="H426" s="138">
        <v>710000</v>
      </c>
      <c r="I426" s="132"/>
    </row>
    <row r="427" spans="1:9" ht="25.5">
      <c r="A427" s="149">
        <v>425</v>
      </c>
      <c r="B427" s="135" t="s">
        <v>4855</v>
      </c>
      <c r="C427" s="136" t="s">
        <v>4722</v>
      </c>
      <c r="D427" s="136" t="s">
        <v>3896</v>
      </c>
      <c r="E427" s="136" t="s">
        <v>4856</v>
      </c>
      <c r="F427" s="136" t="s">
        <v>3901</v>
      </c>
      <c r="G427" s="139">
        <v>2955826.86</v>
      </c>
      <c r="H427" s="138">
        <v>3297857.51</v>
      </c>
      <c r="I427" s="132"/>
    </row>
    <row r="428" spans="1:9" ht="51">
      <c r="A428" s="149">
        <v>426</v>
      </c>
      <c r="B428" s="135" t="s">
        <v>4857</v>
      </c>
      <c r="C428" s="136" t="s">
        <v>4032</v>
      </c>
      <c r="D428" s="136" t="s">
        <v>3896</v>
      </c>
      <c r="E428" s="136" t="s">
        <v>4858</v>
      </c>
      <c r="F428" s="136" t="s">
        <v>3901</v>
      </c>
      <c r="G428" s="139">
        <v>753000</v>
      </c>
      <c r="H428" s="138">
        <v>753000</v>
      </c>
      <c r="I428" s="132"/>
    </row>
    <row r="429" spans="1:9" ht="51">
      <c r="A429" s="149">
        <v>427</v>
      </c>
      <c r="B429" s="135" t="s">
        <v>4859</v>
      </c>
      <c r="C429" s="136" t="s">
        <v>4728</v>
      </c>
      <c r="D429" s="136" t="s">
        <v>3896</v>
      </c>
      <c r="E429" s="136" t="s">
        <v>4860</v>
      </c>
      <c r="F429" s="136" t="s">
        <v>3901</v>
      </c>
      <c r="G429" s="139">
        <v>500000</v>
      </c>
      <c r="H429" s="138">
        <v>500000</v>
      </c>
      <c r="I429" s="132"/>
    </row>
    <row r="430" spans="1:9" ht="25.5">
      <c r="A430" s="149">
        <v>428</v>
      </c>
      <c r="B430" s="135" t="s">
        <v>4861</v>
      </c>
      <c r="C430" s="136" t="s">
        <v>4192</v>
      </c>
      <c r="D430" s="136" t="s">
        <v>3896</v>
      </c>
      <c r="E430" s="136" t="s">
        <v>4862</v>
      </c>
      <c r="F430" s="136" t="s">
        <v>3901</v>
      </c>
      <c r="G430" s="139">
        <v>566495.64</v>
      </c>
      <c r="H430" s="138">
        <v>566495.64</v>
      </c>
      <c r="I430" s="132"/>
    </row>
    <row r="431" spans="1:9" ht="25.5">
      <c r="A431" s="149">
        <v>429</v>
      </c>
      <c r="B431" s="135" t="s">
        <v>4863</v>
      </c>
      <c r="C431" s="136" t="s">
        <v>4192</v>
      </c>
      <c r="D431" s="136" t="s">
        <v>3896</v>
      </c>
      <c r="E431" s="136" t="s">
        <v>4864</v>
      </c>
      <c r="F431" s="136" t="s">
        <v>3901</v>
      </c>
      <c r="G431" s="139">
        <v>309765</v>
      </c>
      <c r="H431" s="138">
        <v>309765</v>
      </c>
      <c r="I431" s="132"/>
    </row>
    <row r="432" spans="1:9" ht="25.5">
      <c r="A432" s="149">
        <v>430</v>
      </c>
      <c r="B432" s="135" t="s">
        <v>4865</v>
      </c>
      <c r="C432" s="136" t="s">
        <v>4192</v>
      </c>
      <c r="D432" s="136" t="s">
        <v>3896</v>
      </c>
      <c r="E432" s="136" t="s">
        <v>4866</v>
      </c>
      <c r="F432" s="136" t="s">
        <v>3901</v>
      </c>
      <c r="G432" s="139">
        <v>309765</v>
      </c>
      <c r="H432" s="138">
        <v>309765</v>
      </c>
      <c r="I432" s="132"/>
    </row>
    <row r="433" spans="1:9" ht="25.5">
      <c r="A433" s="149">
        <v>431</v>
      </c>
      <c r="B433" s="135" t="s">
        <v>4867</v>
      </c>
      <c r="C433" s="136" t="s">
        <v>4192</v>
      </c>
      <c r="D433" s="136" t="s">
        <v>3896</v>
      </c>
      <c r="E433" s="136" t="s">
        <v>4868</v>
      </c>
      <c r="F433" s="136" t="s">
        <v>3901</v>
      </c>
      <c r="G433" s="139">
        <v>250000</v>
      </c>
      <c r="H433" s="138">
        <v>250000</v>
      </c>
      <c r="I433" s="132"/>
    </row>
    <row r="434" spans="1:9" ht="51">
      <c r="A434" s="149">
        <v>432</v>
      </c>
      <c r="B434" s="135" t="s">
        <v>4869</v>
      </c>
      <c r="C434" s="136" t="s">
        <v>4004</v>
      </c>
      <c r="D434" s="136" t="s">
        <v>3896</v>
      </c>
      <c r="E434" s="136" t="s">
        <v>4870</v>
      </c>
      <c r="F434" s="136" t="s">
        <v>3901</v>
      </c>
      <c r="G434" s="139">
        <v>1005000</v>
      </c>
      <c r="H434" s="138">
        <v>1005000</v>
      </c>
      <c r="I434" s="132"/>
    </row>
    <row r="435" spans="1:9" ht="51">
      <c r="A435" s="149">
        <v>433</v>
      </c>
      <c r="B435" s="135" t="s">
        <v>4871</v>
      </c>
      <c r="C435" s="136" t="s">
        <v>4004</v>
      </c>
      <c r="D435" s="136" t="s">
        <v>3896</v>
      </c>
      <c r="E435" s="136" t="s">
        <v>4872</v>
      </c>
      <c r="F435" s="136" t="s">
        <v>3901</v>
      </c>
      <c r="G435" s="139">
        <v>835000</v>
      </c>
      <c r="H435" s="138">
        <v>835000</v>
      </c>
      <c r="I435" s="132"/>
    </row>
    <row r="436" spans="1:9" ht="25.5">
      <c r="A436" s="149">
        <v>434</v>
      </c>
      <c r="B436" s="135" t="s">
        <v>4873</v>
      </c>
      <c r="C436" s="136" t="s">
        <v>4575</v>
      </c>
      <c r="D436" s="136" t="s">
        <v>3896</v>
      </c>
      <c r="E436" s="136" t="s">
        <v>4874</v>
      </c>
      <c r="F436" s="136" t="s">
        <v>3901</v>
      </c>
      <c r="G436" s="139">
        <v>500000</v>
      </c>
      <c r="H436" s="138">
        <v>500000</v>
      </c>
      <c r="I436" s="132"/>
    </row>
    <row r="437" spans="1:9" ht="51">
      <c r="A437" s="149">
        <v>435</v>
      </c>
      <c r="B437" s="135" t="s">
        <v>4875</v>
      </c>
      <c r="C437" s="136" t="s">
        <v>4876</v>
      </c>
      <c r="D437" s="136" t="s">
        <v>3896</v>
      </c>
      <c r="E437" s="136" t="s">
        <v>4877</v>
      </c>
      <c r="F437" s="136" t="s">
        <v>960</v>
      </c>
      <c r="G437" s="139">
        <v>858500</v>
      </c>
      <c r="H437" s="138">
        <v>860000</v>
      </c>
      <c r="I437" s="132"/>
    </row>
    <row r="438" spans="1:9" ht="51">
      <c r="A438" s="149">
        <v>436</v>
      </c>
      <c r="B438" s="135" t="s">
        <v>4878</v>
      </c>
      <c r="C438" s="136" t="s">
        <v>4879</v>
      </c>
      <c r="D438" s="136" t="s">
        <v>3896</v>
      </c>
      <c r="E438" s="136" t="s">
        <v>4880</v>
      </c>
      <c r="F438" s="136" t="s">
        <v>3901</v>
      </c>
      <c r="G438" s="139">
        <v>440000</v>
      </c>
      <c r="H438" s="138">
        <v>440000</v>
      </c>
      <c r="I438" s="132"/>
    </row>
    <row r="439" spans="1:9" ht="25.5">
      <c r="A439" s="149">
        <v>437</v>
      </c>
      <c r="B439" s="135" t="s">
        <v>4881</v>
      </c>
      <c r="C439" s="136" t="s">
        <v>4192</v>
      </c>
      <c r="D439" s="136" t="s">
        <v>3896</v>
      </c>
      <c r="E439" s="136" t="s">
        <v>4882</v>
      </c>
      <c r="F439" s="136" t="s">
        <v>3901</v>
      </c>
      <c r="G439" s="139">
        <v>250000</v>
      </c>
      <c r="H439" s="138">
        <v>250000</v>
      </c>
      <c r="I439" s="132"/>
    </row>
    <row r="440" spans="1:9" ht="51">
      <c r="A440" s="149">
        <v>438</v>
      </c>
      <c r="B440" s="135" t="s">
        <v>4883</v>
      </c>
      <c r="C440" s="136" t="s">
        <v>4192</v>
      </c>
      <c r="D440" s="136" t="s">
        <v>3891</v>
      </c>
      <c r="E440" s="136" t="s">
        <v>4884</v>
      </c>
      <c r="F440" s="136" t="s">
        <v>3901</v>
      </c>
      <c r="G440" s="139">
        <v>350000</v>
      </c>
      <c r="H440" s="138">
        <v>350000</v>
      </c>
      <c r="I440" s="132"/>
    </row>
    <row r="441" spans="1:9" ht="25.5">
      <c r="A441" s="149">
        <v>439</v>
      </c>
      <c r="B441" s="135" t="s">
        <v>4885</v>
      </c>
      <c r="C441" s="136" t="s">
        <v>4886</v>
      </c>
      <c r="D441" s="136" t="s">
        <v>3896</v>
      </c>
      <c r="E441" s="136" t="s">
        <v>4887</v>
      </c>
      <c r="F441" s="136" t="s">
        <v>3901</v>
      </c>
      <c r="G441" s="139">
        <v>832690.1</v>
      </c>
      <c r="H441" s="138">
        <v>832690.1</v>
      </c>
      <c r="I441" s="132"/>
    </row>
    <row r="442" spans="1:9" ht="102">
      <c r="A442" s="149">
        <v>440</v>
      </c>
      <c r="B442" s="135" t="s">
        <v>4888</v>
      </c>
      <c r="C442" s="136" t="s">
        <v>3984</v>
      </c>
      <c r="D442" s="136" t="s">
        <v>4889</v>
      </c>
      <c r="E442" s="136" t="s">
        <v>4890</v>
      </c>
      <c r="F442" s="136" t="s">
        <v>3901</v>
      </c>
      <c r="G442" s="139">
        <v>2408000</v>
      </c>
      <c r="H442" s="138">
        <v>2500000</v>
      </c>
      <c r="I442" s="132"/>
    </row>
    <row r="443" spans="1:9" ht="25.5">
      <c r="A443" s="149">
        <v>441</v>
      </c>
      <c r="B443" s="135" t="s">
        <v>4891</v>
      </c>
      <c r="C443" s="136" t="s">
        <v>3895</v>
      </c>
      <c r="D443" s="136" t="s">
        <v>4889</v>
      </c>
      <c r="E443" s="136" t="s">
        <v>4892</v>
      </c>
      <c r="F443" s="136" t="s">
        <v>3901</v>
      </c>
      <c r="G443" s="139">
        <v>5000000</v>
      </c>
      <c r="H443" s="138">
        <v>6750000</v>
      </c>
      <c r="I443" s="132"/>
    </row>
    <row r="444" spans="1:9" ht="51">
      <c r="A444" s="149">
        <v>442</v>
      </c>
      <c r="B444" s="135" t="s">
        <v>4893</v>
      </c>
      <c r="C444" s="136" t="s">
        <v>3902</v>
      </c>
      <c r="D444" s="136" t="s">
        <v>4889</v>
      </c>
      <c r="E444" s="136" t="s">
        <v>4894</v>
      </c>
      <c r="F444" s="136" t="s">
        <v>960</v>
      </c>
      <c r="G444" s="139">
        <v>2590000</v>
      </c>
      <c r="H444" s="138">
        <v>2590000</v>
      </c>
      <c r="I444" s="132"/>
    </row>
    <row r="445" spans="1:9" ht="38.25">
      <c r="A445" s="149">
        <v>443</v>
      </c>
      <c r="B445" s="135" t="s">
        <v>4895</v>
      </c>
      <c r="C445" s="136" t="s">
        <v>4896</v>
      </c>
      <c r="D445" s="136" t="s">
        <v>4889</v>
      </c>
      <c r="E445" s="136" t="s">
        <v>4897</v>
      </c>
      <c r="F445" s="136" t="s">
        <v>3901</v>
      </c>
      <c r="G445" s="139">
        <v>599100</v>
      </c>
      <c r="H445" s="138">
        <v>621000</v>
      </c>
      <c r="I445" s="132"/>
    </row>
    <row r="446" spans="1:9" ht="25.5">
      <c r="A446" s="149">
        <v>444</v>
      </c>
      <c r="B446" s="135" t="s">
        <v>4898</v>
      </c>
      <c r="C446" s="136" t="s">
        <v>4896</v>
      </c>
      <c r="D446" s="136" t="s">
        <v>4889</v>
      </c>
      <c r="E446" s="136" t="s">
        <v>4899</v>
      </c>
      <c r="F446" s="136" t="s">
        <v>3901</v>
      </c>
      <c r="G446" s="139">
        <v>491700</v>
      </c>
      <c r="H446" s="138">
        <v>535500</v>
      </c>
      <c r="I446" s="132"/>
    </row>
    <row r="447" spans="1:9" ht="76.5">
      <c r="A447" s="149">
        <v>445</v>
      </c>
      <c r="B447" s="135" t="s">
        <v>4900</v>
      </c>
      <c r="C447" s="136" t="s">
        <v>3895</v>
      </c>
      <c r="D447" s="136" t="s">
        <v>4889</v>
      </c>
      <c r="E447" s="136" t="s">
        <v>4901</v>
      </c>
      <c r="F447" s="136" t="s">
        <v>3893</v>
      </c>
      <c r="G447" s="139">
        <v>1220000</v>
      </c>
      <c r="H447" s="138">
        <v>1220000</v>
      </c>
      <c r="I447" s="132"/>
    </row>
    <row r="448" spans="1:9" ht="51">
      <c r="A448" s="149">
        <v>446</v>
      </c>
      <c r="B448" s="135" t="s">
        <v>4902</v>
      </c>
      <c r="C448" s="136" t="s">
        <v>4903</v>
      </c>
      <c r="D448" s="136" t="s">
        <v>4889</v>
      </c>
      <c r="E448" s="136" t="s">
        <v>4904</v>
      </c>
      <c r="F448" s="136" t="s">
        <v>3893</v>
      </c>
      <c r="G448" s="139">
        <v>3088638.92</v>
      </c>
      <c r="H448" s="138">
        <v>3181095.85</v>
      </c>
      <c r="I448" s="132"/>
    </row>
    <row r="449" spans="1:9" ht="25.5">
      <c r="A449" s="149">
        <v>447</v>
      </c>
      <c r="B449" s="135" t="s">
        <v>4905</v>
      </c>
      <c r="C449" s="136" t="s">
        <v>4008</v>
      </c>
      <c r="D449" s="136" t="s">
        <v>4889</v>
      </c>
      <c r="E449" s="136" t="s">
        <v>4009</v>
      </c>
      <c r="F449" s="136" t="s">
        <v>960</v>
      </c>
      <c r="G449" s="139">
        <v>883146.56939999992</v>
      </c>
      <c r="H449" s="138">
        <v>892227.2</v>
      </c>
      <c r="I449" s="132"/>
    </row>
    <row r="450" spans="1:9" ht="38.25">
      <c r="A450" s="149">
        <v>448</v>
      </c>
      <c r="B450" s="135" t="s">
        <v>4906</v>
      </c>
      <c r="C450" s="136" t="s">
        <v>4896</v>
      </c>
      <c r="D450" s="136" t="s">
        <v>4889</v>
      </c>
      <c r="E450" s="136" t="s">
        <v>4907</v>
      </c>
      <c r="F450" s="136" t="s">
        <v>3901</v>
      </c>
      <c r="G450" s="139">
        <v>895000</v>
      </c>
      <c r="H450" s="138">
        <v>950000</v>
      </c>
      <c r="I450" s="132"/>
    </row>
    <row r="451" spans="1:9" ht="25.5">
      <c r="A451" s="149">
        <v>449</v>
      </c>
      <c r="B451" s="135" t="s">
        <v>4908</v>
      </c>
      <c r="C451" s="136" t="s">
        <v>4019</v>
      </c>
      <c r="D451" s="136" t="s">
        <v>4889</v>
      </c>
      <c r="E451" s="136" t="s">
        <v>4909</v>
      </c>
      <c r="F451" s="136" t="s">
        <v>3901</v>
      </c>
      <c r="G451" s="139">
        <v>3000000</v>
      </c>
      <c r="H451" s="138">
        <v>3210000</v>
      </c>
      <c r="I451" s="132"/>
    </row>
    <row r="452" spans="1:9" ht="51">
      <c r="A452" s="149">
        <v>450</v>
      </c>
      <c r="B452" s="135" t="s">
        <v>4910</v>
      </c>
      <c r="C452" s="136" t="s">
        <v>4019</v>
      </c>
      <c r="D452" s="136" t="s">
        <v>4889</v>
      </c>
      <c r="E452" s="136" t="s">
        <v>4911</v>
      </c>
      <c r="F452" s="136" t="s">
        <v>3901</v>
      </c>
      <c r="G452" s="139">
        <v>2278200</v>
      </c>
      <c r="H452" s="138">
        <v>2500000</v>
      </c>
      <c r="I452" s="132"/>
    </row>
    <row r="453" spans="1:9" ht="51">
      <c r="A453" s="149">
        <v>451</v>
      </c>
      <c r="B453" s="135" t="s">
        <v>4912</v>
      </c>
      <c r="C453" s="136" t="s">
        <v>4913</v>
      </c>
      <c r="D453" s="136" t="s">
        <v>4889</v>
      </c>
      <c r="E453" s="136" t="s">
        <v>4914</v>
      </c>
      <c r="F453" s="136" t="s">
        <v>3901</v>
      </c>
      <c r="G453" s="139">
        <v>1997555.02</v>
      </c>
      <c r="H453" s="138">
        <v>2047555.02</v>
      </c>
      <c r="I453" s="132"/>
    </row>
    <row r="454" spans="1:9" ht="51">
      <c r="A454" s="149">
        <v>452</v>
      </c>
      <c r="B454" s="135" t="s">
        <v>4915</v>
      </c>
      <c r="C454" s="136" t="s">
        <v>4019</v>
      </c>
      <c r="D454" s="136" t="s">
        <v>4889</v>
      </c>
      <c r="E454" s="136" t="s">
        <v>4916</v>
      </c>
      <c r="F454" s="136" t="s">
        <v>3901</v>
      </c>
      <c r="G454" s="139">
        <v>3149000</v>
      </c>
      <c r="H454" s="138">
        <v>3349000</v>
      </c>
      <c r="I454" s="132"/>
    </row>
    <row r="455" spans="1:9" ht="51">
      <c r="A455" s="149">
        <v>453</v>
      </c>
      <c r="B455" s="135" t="s">
        <v>4917</v>
      </c>
      <c r="C455" s="136" t="s">
        <v>4019</v>
      </c>
      <c r="D455" s="136" t="s">
        <v>4889</v>
      </c>
      <c r="E455" s="136" t="s">
        <v>4918</v>
      </c>
      <c r="F455" s="136" t="s">
        <v>3901</v>
      </c>
      <c r="G455" s="139">
        <v>2588000</v>
      </c>
      <c r="H455" s="138">
        <v>2710000</v>
      </c>
      <c r="I455" s="132"/>
    </row>
    <row r="456" spans="1:9" ht="25.5">
      <c r="A456" s="149">
        <v>454</v>
      </c>
      <c r="B456" s="135" t="s">
        <v>4919</v>
      </c>
      <c r="C456" s="136" t="s">
        <v>4019</v>
      </c>
      <c r="D456" s="136" t="s">
        <v>4889</v>
      </c>
      <c r="E456" s="136" t="s">
        <v>4909</v>
      </c>
      <c r="F456" s="136" t="s">
        <v>3901</v>
      </c>
      <c r="G456" s="139">
        <v>810000</v>
      </c>
      <c r="H456" s="138">
        <v>810000</v>
      </c>
      <c r="I456" s="132"/>
    </row>
    <row r="457" spans="1:9" ht="25.5">
      <c r="A457" s="149">
        <v>455</v>
      </c>
      <c r="B457" s="135" t="s">
        <v>4920</v>
      </c>
      <c r="C457" s="136" t="s">
        <v>4019</v>
      </c>
      <c r="D457" s="136" t="s">
        <v>4889</v>
      </c>
      <c r="E457" s="136" t="s">
        <v>4909</v>
      </c>
      <c r="F457" s="136" t="s">
        <v>3901</v>
      </c>
      <c r="G457" s="139">
        <v>322000</v>
      </c>
      <c r="H457" s="138">
        <v>322000</v>
      </c>
      <c r="I457" s="132"/>
    </row>
    <row r="458" spans="1:9" ht="25.5">
      <c r="A458" s="149">
        <v>456</v>
      </c>
      <c r="B458" s="135" t="s">
        <v>4921</v>
      </c>
      <c r="C458" s="136" t="s">
        <v>4008</v>
      </c>
      <c r="D458" s="136" t="s">
        <v>4889</v>
      </c>
      <c r="E458" s="136" t="s">
        <v>4922</v>
      </c>
      <c r="F458" s="136" t="s">
        <v>960</v>
      </c>
      <c r="G458" s="139">
        <v>827238.36219999997</v>
      </c>
      <c r="H458" s="138">
        <v>864879.25</v>
      </c>
      <c r="I458" s="132"/>
    </row>
    <row r="459" spans="1:9" ht="25.5">
      <c r="A459" s="149">
        <v>457</v>
      </c>
      <c r="B459" s="135" t="s">
        <v>4923</v>
      </c>
      <c r="C459" s="136" t="s">
        <v>4565</v>
      </c>
      <c r="D459" s="136" t="s">
        <v>4889</v>
      </c>
      <c r="E459" s="136" t="s">
        <v>4924</v>
      </c>
      <c r="F459" s="136" t="s">
        <v>3901</v>
      </c>
      <c r="G459" s="139">
        <v>2756200</v>
      </c>
      <c r="H459" s="138">
        <v>2756200</v>
      </c>
      <c r="I459" s="132"/>
    </row>
    <row r="460" spans="1:9" ht="25.5">
      <c r="A460" s="149">
        <v>458</v>
      </c>
      <c r="B460" s="135" t="s">
        <v>4925</v>
      </c>
      <c r="C460" s="136" t="s">
        <v>4429</v>
      </c>
      <c r="D460" s="136" t="s">
        <v>4889</v>
      </c>
      <c r="E460" s="136" t="s">
        <v>4926</v>
      </c>
      <c r="F460" s="136" t="s">
        <v>3901</v>
      </c>
      <c r="G460" s="139">
        <v>3985784.97</v>
      </c>
      <c r="H460" s="138">
        <v>3985784.97</v>
      </c>
      <c r="I460" s="132"/>
    </row>
    <row r="461" spans="1:9" ht="89.25">
      <c r="A461" s="149">
        <v>459</v>
      </c>
      <c r="B461" s="135" t="s">
        <v>4927</v>
      </c>
      <c r="C461" s="136" t="s">
        <v>4429</v>
      </c>
      <c r="D461" s="136" t="s">
        <v>4889</v>
      </c>
      <c r="E461" s="136" t="s">
        <v>4928</v>
      </c>
      <c r="F461" s="136" t="s">
        <v>3901</v>
      </c>
      <c r="G461" s="139">
        <v>4494832.32</v>
      </c>
      <c r="H461" s="138">
        <v>4494832.32</v>
      </c>
      <c r="I461" s="132"/>
    </row>
    <row r="462" spans="1:9" ht="76.5">
      <c r="A462" s="149">
        <v>460</v>
      </c>
      <c r="B462" s="135" t="s">
        <v>4929</v>
      </c>
      <c r="C462" s="136" t="s">
        <v>4485</v>
      </c>
      <c r="D462" s="136" t="s">
        <v>4889</v>
      </c>
      <c r="E462" s="136" t="s">
        <v>4930</v>
      </c>
      <c r="F462" s="136" t="s">
        <v>3901</v>
      </c>
      <c r="G462" s="139">
        <v>4458090.7</v>
      </c>
      <c r="H462" s="138">
        <v>4458090.7</v>
      </c>
      <c r="I462" s="132"/>
    </row>
    <row r="463" spans="1:9" ht="63.75">
      <c r="A463" s="149">
        <v>461</v>
      </c>
      <c r="B463" s="135" t="s">
        <v>4931</v>
      </c>
      <c r="C463" s="136" t="s">
        <v>4488</v>
      </c>
      <c r="D463" s="136" t="s">
        <v>4889</v>
      </c>
      <c r="E463" s="136" t="s">
        <v>4932</v>
      </c>
      <c r="F463" s="136" t="s">
        <v>3901</v>
      </c>
      <c r="G463" s="139">
        <v>3573396.01</v>
      </c>
      <c r="H463" s="138">
        <v>3573396.01</v>
      </c>
      <c r="I463" s="132"/>
    </row>
    <row r="464" spans="1:9" ht="25.5">
      <c r="A464" s="149">
        <v>462</v>
      </c>
      <c r="B464" s="135" t="s">
        <v>4933</v>
      </c>
      <c r="C464" s="136" t="s">
        <v>4934</v>
      </c>
      <c r="D464" s="136" t="s">
        <v>4889</v>
      </c>
      <c r="E464" s="136" t="s">
        <v>4935</v>
      </c>
      <c r="F464" s="136" t="s">
        <v>3901</v>
      </c>
      <c r="G464" s="139">
        <v>3100000</v>
      </c>
      <c r="H464" s="138">
        <v>3150000</v>
      </c>
      <c r="I464" s="132"/>
    </row>
    <row r="465" spans="1:9" ht="25.5">
      <c r="A465" s="149">
        <v>463</v>
      </c>
      <c r="B465" s="135" t="s">
        <v>4936</v>
      </c>
      <c r="C465" s="136" t="s">
        <v>4565</v>
      </c>
      <c r="D465" s="136" t="s">
        <v>4889</v>
      </c>
      <c r="E465" s="136" t="s">
        <v>4937</v>
      </c>
      <c r="F465" s="136" t="s">
        <v>3901</v>
      </c>
      <c r="G465" s="139">
        <v>567940</v>
      </c>
      <c r="H465" s="138">
        <v>567940</v>
      </c>
      <c r="I465" s="132"/>
    </row>
    <row r="466" spans="1:9" ht="51">
      <c r="A466" s="149">
        <v>464</v>
      </c>
      <c r="B466" s="135" t="s">
        <v>4938</v>
      </c>
      <c r="C466" s="136" t="s">
        <v>4485</v>
      </c>
      <c r="D466" s="136" t="s">
        <v>4889</v>
      </c>
      <c r="E466" s="136" t="s">
        <v>4939</v>
      </c>
      <c r="F466" s="136" t="s">
        <v>3901</v>
      </c>
      <c r="G466" s="139">
        <v>3831166.98</v>
      </c>
      <c r="H466" s="138">
        <v>3831166.98</v>
      </c>
      <c r="I466" s="132"/>
    </row>
    <row r="467" spans="1:9" ht="25.5">
      <c r="A467" s="149">
        <v>465</v>
      </c>
      <c r="B467" s="135" t="s">
        <v>4940</v>
      </c>
      <c r="C467" s="136" t="s">
        <v>4941</v>
      </c>
      <c r="D467" s="136" t="s">
        <v>4889</v>
      </c>
      <c r="E467" s="136" t="s">
        <v>4942</v>
      </c>
      <c r="F467" s="136" t="s">
        <v>3901</v>
      </c>
      <c r="G467" s="139">
        <v>2875439.91</v>
      </c>
      <c r="H467" s="138">
        <v>2930439.91</v>
      </c>
      <c r="I467" s="132"/>
    </row>
    <row r="468" spans="1:9" ht="51">
      <c r="A468" s="149">
        <v>466</v>
      </c>
      <c r="B468" s="135" t="s">
        <v>4943</v>
      </c>
      <c r="C468" s="136" t="s">
        <v>4944</v>
      </c>
      <c r="D468" s="136" t="s">
        <v>4889</v>
      </c>
      <c r="E468" s="136" t="s">
        <v>4945</v>
      </c>
      <c r="F468" s="136" t="s">
        <v>3901</v>
      </c>
      <c r="G468" s="139">
        <v>3943749.46</v>
      </c>
      <c r="H468" s="138">
        <v>3943749.46</v>
      </c>
      <c r="I468" s="132"/>
    </row>
    <row r="469" spans="1:9" ht="51">
      <c r="A469" s="149">
        <v>467</v>
      </c>
      <c r="B469" s="135" t="s">
        <v>4946</v>
      </c>
      <c r="C469" s="136" t="s">
        <v>4608</v>
      </c>
      <c r="D469" s="136" t="s">
        <v>4889</v>
      </c>
      <c r="E469" s="136" t="s">
        <v>4947</v>
      </c>
      <c r="F469" s="136" t="s">
        <v>3901</v>
      </c>
      <c r="G469" s="139">
        <v>3846043.33</v>
      </c>
      <c r="H469" s="138">
        <v>3846043.33</v>
      </c>
      <c r="I469" s="132"/>
    </row>
    <row r="470" spans="1:9" ht="63.75">
      <c r="A470" s="149">
        <v>468</v>
      </c>
      <c r="B470" s="135" t="s">
        <v>4948</v>
      </c>
      <c r="C470" s="136" t="s">
        <v>4608</v>
      </c>
      <c r="D470" s="136" t="s">
        <v>4889</v>
      </c>
      <c r="E470" s="136" t="s">
        <v>4949</v>
      </c>
      <c r="F470" s="136" t="s">
        <v>3901</v>
      </c>
      <c r="G470" s="139">
        <v>4145327.83</v>
      </c>
      <c r="H470" s="138">
        <v>4145327.83</v>
      </c>
      <c r="I470" s="132"/>
    </row>
    <row r="471" spans="1:9" ht="76.5">
      <c r="A471" s="149">
        <v>469</v>
      </c>
      <c r="B471" s="135" t="s">
        <v>4950</v>
      </c>
      <c r="C471" s="136" t="s">
        <v>4288</v>
      </c>
      <c r="D471" s="136" t="s">
        <v>4889</v>
      </c>
      <c r="E471" s="136" t="s">
        <v>4951</v>
      </c>
      <c r="F471" s="136" t="s">
        <v>960</v>
      </c>
      <c r="G471" s="139">
        <v>399000</v>
      </c>
      <c r="H471" s="138">
        <v>400000</v>
      </c>
      <c r="I471" s="132"/>
    </row>
    <row r="472" spans="1:9" ht="25.5">
      <c r="A472" s="149">
        <v>470</v>
      </c>
      <c r="B472" s="135" t="s">
        <v>4952</v>
      </c>
      <c r="C472" s="136" t="s">
        <v>4608</v>
      </c>
      <c r="D472" s="136" t="s">
        <v>4889</v>
      </c>
      <c r="E472" s="136" t="s">
        <v>4953</v>
      </c>
      <c r="F472" s="136" t="s">
        <v>3901</v>
      </c>
      <c r="G472" s="139">
        <v>4468528.09</v>
      </c>
      <c r="H472" s="138">
        <v>4468528.09</v>
      </c>
      <c r="I472" s="132"/>
    </row>
    <row r="473" spans="1:9" ht="25.5">
      <c r="A473" s="149">
        <v>471</v>
      </c>
      <c r="B473" s="135" t="s">
        <v>4954</v>
      </c>
      <c r="C473" s="136" t="s">
        <v>4955</v>
      </c>
      <c r="D473" s="136" t="s">
        <v>4889</v>
      </c>
      <c r="E473" s="136" t="s">
        <v>4956</v>
      </c>
      <c r="F473" s="136" t="s">
        <v>3901</v>
      </c>
      <c r="G473" s="139">
        <v>4930000</v>
      </c>
      <c r="H473" s="138">
        <v>5000000</v>
      </c>
      <c r="I473" s="132"/>
    </row>
    <row r="474" spans="1:9" ht="76.5">
      <c r="A474" s="149">
        <v>472</v>
      </c>
      <c r="B474" s="135" t="s">
        <v>4957</v>
      </c>
      <c r="C474" s="136" t="s">
        <v>4019</v>
      </c>
      <c r="D474" s="136" t="s">
        <v>4889</v>
      </c>
      <c r="E474" s="136" t="s">
        <v>4958</v>
      </c>
      <c r="F474" s="136" t="s">
        <v>3901</v>
      </c>
      <c r="G474" s="139">
        <v>2123392</v>
      </c>
      <c r="H474" s="138">
        <v>2340000</v>
      </c>
      <c r="I474" s="132"/>
    </row>
    <row r="475" spans="1:9" ht="25.5">
      <c r="A475" s="149">
        <v>473</v>
      </c>
      <c r="B475" s="135" t="s">
        <v>4959</v>
      </c>
      <c r="C475" s="136" t="s">
        <v>4670</v>
      </c>
      <c r="D475" s="136" t="s">
        <v>4889</v>
      </c>
      <c r="E475" s="136" t="s">
        <v>4960</v>
      </c>
      <c r="F475" s="136" t="s">
        <v>960</v>
      </c>
      <c r="G475" s="139">
        <v>1874000</v>
      </c>
      <c r="H475" s="138">
        <v>1874000</v>
      </c>
      <c r="I475" s="132"/>
    </row>
    <row r="476" spans="1:9" ht="102">
      <c r="A476" s="149">
        <v>474</v>
      </c>
      <c r="B476" s="135" t="s">
        <v>4961</v>
      </c>
      <c r="C476" s="136" t="s">
        <v>4608</v>
      </c>
      <c r="D476" s="136" t="s">
        <v>4889</v>
      </c>
      <c r="E476" s="136" t="s">
        <v>4962</v>
      </c>
      <c r="F476" s="136" t="s">
        <v>3901</v>
      </c>
      <c r="G476" s="139">
        <v>4474685.5199999996</v>
      </c>
      <c r="H476" s="138">
        <v>4474685.5199999996</v>
      </c>
      <c r="I476" s="132"/>
    </row>
    <row r="477" spans="1:9" ht="25.5">
      <c r="A477" s="149">
        <v>475</v>
      </c>
      <c r="B477" s="135" t="s">
        <v>4963</v>
      </c>
      <c r="C477" s="136" t="s">
        <v>4019</v>
      </c>
      <c r="D477" s="136" t="s">
        <v>4889</v>
      </c>
      <c r="E477" s="136" t="s">
        <v>4964</v>
      </c>
      <c r="F477" s="136" t="s">
        <v>3901</v>
      </c>
      <c r="G477" s="139">
        <v>675400</v>
      </c>
      <c r="H477" s="138">
        <v>690000</v>
      </c>
      <c r="I477" s="132"/>
    </row>
    <row r="478" spans="1:9" ht="25.5">
      <c r="A478" s="149">
        <v>476</v>
      </c>
      <c r="B478" s="135" t="s">
        <v>4965</v>
      </c>
      <c r="C478" s="136" t="s">
        <v>4019</v>
      </c>
      <c r="D478" s="136" t="s">
        <v>4889</v>
      </c>
      <c r="E478" s="136" t="s">
        <v>4966</v>
      </c>
      <c r="F478" s="136" t="s">
        <v>3901</v>
      </c>
      <c r="G478" s="139">
        <v>412500</v>
      </c>
      <c r="H478" s="138">
        <v>412500</v>
      </c>
      <c r="I478" s="132"/>
    </row>
    <row r="479" spans="1:9" ht="51">
      <c r="A479" s="149">
        <v>477</v>
      </c>
      <c r="B479" s="135" t="s">
        <v>4967</v>
      </c>
      <c r="C479" s="136" t="s">
        <v>4608</v>
      </c>
      <c r="D479" s="136" t="s">
        <v>4889</v>
      </c>
      <c r="E479" s="136" t="s">
        <v>4968</v>
      </c>
      <c r="F479" s="136" t="s">
        <v>3901</v>
      </c>
      <c r="G479" s="139">
        <v>2652985.7000000002</v>
      </c>
      <c r="H479" s="138">
        <v>2652985.7000000002</v>
      </c>
      <c r="I479" s="132"/>
    </row>
    <row r="480" spans="1:9" ht="51">
      <c r="A480" s="149">
        <v>478</v>
      </c>
      <c r="B480" s="135" t="s">
        <v>4969</v>
      </c>
      <c r="C480" s="136" t="s">
        <v>4970</v>
      </c>
      <c r="D480" s="136" t="s">
        <v>3896</v>
      </c>
      <c r="E480" s="136" t="s">
        <v>4971</v>
      </c>
      <c r="F480" s="136" t="s">
        <v>960</v>
      </c>
      <c r="G480" s="139">
        <v>1109000</v>
      </c>
      <c r="H480" s="138">
        <v>1109000</v>
      </c>
      <c r="I480" s="132"/>
    </row>
    <row r="481" spans="1:9" ht="51">
      <c r="A481" s="149">
        <v>479</v>
      </c>
      <c r="B481" s="135" t="s">
        <v>4972</v>
      </c>
      <c r="C481" s="136" t="s">
        <v>4608</v>
      </c>
      <c r="D481" s="136" t="s">
        <v>4889</v>
      </c>
      <c r="E481" s="136" t="s">
        <v>4973</v>
      </c>
      <c r="F481" s="136" t="s">
        <v>3901</v>
      </c>
      <c r="G481" s="139">
        <v>4201016.37</v>
      </c>
      <c r="H481" s="138">
        <v>4201016.37</v>
      </c>
      <c r="I481" s="132"/>
    </row>
    <row r="482" spans="1:9" ht="51">
      <c r="A482" s="149">
        <v>480</v>
      </c>
      <c r="B482" s="135" t="s">
        <v>4974</v>
      </c>
      <c r="C482" s="136" t="s">
        <v>4731</v>
      </c>
      <c r="D482" s="136" t="s">
        <v>4889</v>
      </c>
      <c r="E482" s="136" t="s">
        <v>4975</v>
      </c>
      <c r="F482" s="136" t="s">
        <v>960</v>
      </c>
      <c r="G482" s="139">
        <v>800000</v>
      </c>
      <c r="H482" s="138">
        <v>800000</v>
      </c>
      <c r="I482" s="132"/>
    </row>
    <row r="483" spans="1:9" ht="51">
      <c r="A483" s="149">
        <v>481</v>
      </c>
      <c r="B483" s="135" t="s">
        <v>4976</v>
      </c>
      <c r="C483" s="136" t="s">
        <v>4019</v>
      </c>
      <c r="D483" s="136" t="s">
        <v>4889</v>
      </c>
      <c r="E483" s="136" t="s">
        <v>4977</v>
      </c>
      <c r="F483" s="136" t="s">
        <v>3901</v>
      </c>
      <c r="G483" s="139">
        <v>3528000</v>
      </c>
      <c r="H483" s="138">
        <v>3528000</v>
      </c>
      <c r="I483" s="132"/>
    </row>
    <row r="484" spans="1:9" ht="63.75">
      <c r="A484" s="149">
        <v>482</v>
      </c>
      <c r="B484" s="135" t="s">
        <v>4978</v>
      </c>
      <c r="C484" s="136" t="s">
        <v>4584</v>
      </c>
      <c r="D484" s="136" t="s">
        <v>4889</v>
      </c>
      <c r="E484" s="136" t="s">
        <v>4979</v>
      </c>
      <c r="F484" s="136" t="s">
        <v>3901</v>
      </c>
      <c r="G484" s="139">
        <v>2000000</v>
      </c>
      <c r="H484" s="138">
        <v>2000000</v>
      </c>
      <c r="I484" s="132"/>
    </row>
    <row r="485" spans="1:9" ht="25.5">
      <c r="A485" s="149">
        <v>483</v>
      </c>
      <c r="B485" s="135" t="s">
        <v>4980</v>
      </c>
      <c r="C485" s="136" t="s">
        <v>4981</v>
      </c>
      <c r="D485" s="136" t="s">
        <v>4889</v>
      </c>
      <c r="E485" s="136" t="s">
        <v>4982</v>
      </c>
      <c r="F485" s="136" t="s">
        <v>3901</v>
      </c>
      <c r="G485" s="139">
        <v>940000</v>
      </c>
      <c r="H485" s="138">
        <v>990000</v>
      </c>
      <c r="I485" s="132"/>
    </row>
    <row r="486" spans="1:9" ht="25.5">
      <c r="A486" s="149">
        <v>484</v>
      </c>
      <c r="B486" s="135" t="s">
        <v>4983</v>
      </c>
      <c r="C486" s="136" t="s">
        <v>4981</v>
      </c>
      <c r="D486" s="136" t="s">
        <v>4889</v>
      </c>
      <c r="E486" s="136" t="s">
        <v>4984</v>
      </c>
      <c r="F486" s="136" t="s">
        <v>3901</v>
      </c>
      <c r="G486" s="139">
        <v>613278</v>
      </c>
      <c r="H486" s="138">
        <v>613278</v>
      </c>
      <c r="I486" s="132"/>
    </row>
    <row r="487" spans="1:9" ht="25.5">
      <c r="A487" s="149">
        <v>485</v>
      </c>
      <c r="B487" s="135" t="s">
        <v>4985</v>
      </c>
      <c r="C487" s="136" t="s">
        <v>4480</v>
      </c>
      <c r="D487" s="136" t="s">
        <v>4889</v>
      </c>
      <c r="E487" s="136" t="s">
        <v>4986</v>
      </c>
      <c r="F487" s="136" t="s">
        <v>3901</v>
      </c>
      <c r="G487" s="139">
        <v>615000</v>
      </c>
      <c r="H487" s="138">
        <v>665000</v>
      </c>
      <c r="I487" s="132"/>
    </row>
    <row r="488" spans="1:9" ht="25.5">
      <c r="A488" s="149">
        <v>486</v>
      </c>
      <c r="B488" s="135" t="s">
        <v>4987</v>
      </c>
      <c r="C488" s="136" t="s">
        <v>4981</v>
      </c>
      <c r="D488" s="136" t="s">
        <v>4889</v>
      </c>
      <c r="E488" s="136" t="s">
        <v>4988</v>
      </c>
      <c r="F488" s="136" t="s">
        <v>3901</v>
      </c>
      <c r="G488" s="139">
        <v>446328</v>
      </c>
      <c r="H488" s="138">
        <v>446328</v>
      </c>
      <c r="I488" s="132"/>
    </row>
    <row r="489" spans="1:9" ht="25.5">
      <c r="A489" s="149">
        <v>487</v>
      </c>
      <c r="B489" s="135" t="s">
        <v>4989</v>
      </c>
      <c r="C489" s="136" t="s">
        <v>4981</v>
      </c>
      <c r="D489" s="136" t="s">
        <v>4889</v>
      </c>
      <c r="E489" s="136" t="s">
        <v>4990</v>
      </c>
      <c r="F489" s="136" t="s">
        <v>3901</v>
      </c>
      <c r="G489" s="139">
        <v>343080</v>
      </c>
      <c r="H489" s="138">
        <v>343080</v>
      </c>
      <c r="I489" s="132"/>
    </row>
    <row r="490" spans="1:9" ht="25.5">
      <c r="A490" s="149">
        <v>488</v>
      </c>
      <c r="B490" s="135" t="s">
        <v>4991</v>
      </c>
      <c r="C490" s="136" t="s">
        <v>4981</v>
      </c>
      <c r="D490" s="136" t="s">
        <v>4889</v>
      </c>
      <c r="E490" s="136" t="s">
        <v>4992</v>
      </c>
      <c r="F490" s="136" t="s">
        <v>3901</v>
      </c>
      <c r="G490" s="139">
        <v>388368</v>
      </c>
      <c r="H490" s="138">
        <v>388368</v>
      </c>
      <c r="I490" s="132"/>
    </row>
    <row r="491" spans="1:9" ht="25.5">
      <c r="A491" s="149">
        <v>489</v>
      </c>
      <c r="B491" s="135" t="s">
        <v>4993</v>
      </c>
      <c r="C491" s="136" t="s">
        <v>4981</v>
      </c>
      <c r="D491" s="136" t="s">
        <v>4889</v>
      </c>
      <c r="E491" s="136" t="s">
        <v>4994</v>
      </c>
      <c r="F491" s="136" t="s">
        <v>3901</v>
      </c>
      <c r="G491" s="139">
        <v>390240</v>
      </c>
      <c r="H491" s="138">
        <v>390240</v>
      </c>
      <c r="I491" s="132"/>
    </row>
    <row r="492" spans="1:9" ht="25.5">
      <c r="A492" s="149">
        <v>490</v>
      </c>
      <c r="B492" s="135" t="s">
        <v>4995</v>
      </c>
      <c r="C492" s="136" t="s">
        <v>4981</v>
      </c>
      <c r="D492" s="136" t="s">
        <v>4889</v>
      </c>
      <c r="E492" s="136" t="s">
        <v>4996</v>
      </c>
      <c r="F492" s="136" t="s">
        <v>3901</v>
      </c>
      <c r="G492" s="139">
        <v>465084</v>
      </c>
      <c r="H492" s="138">
        <v>465084</v>
      </c>
      <c r="I492" s="132"/>
    </row>
    <row r="493" spans="1:9" ht="25.5">
      <c r="A493" s="149">
        <v>491</v>
      </c>
      <c r="B493" s="135" t="s">
        <v>4997</v>
      </c>
      <c r="C493" s="136" t="s">
        <v>4981</v>
      </c>
      <c r="D493" s="136" t="s">
        <v>4889</v>
      </c>
      <c r="E493" s="136" t="s">
        <v>4998</v>
      </c>
      <c r="F493" s="136" t="s">
        <v>3901</v>
      </c>
      <c r="G493" s="139">
        <v>444600</v>
      </c>
      <c r="H493" s="138">
        <v>444600</v>
      </c>
      <c r="I493" s="132"/>
    </row>
    <row r="494" spans="1:9" ht="25.5">
      <c r="A494" s="149">
        <v>492</v>
      </c>
      <c r="B494" s="135" t="s">
        <v>4999</v>
      </c>
      <c r="C494" s="136" t="s">
        <v>4981</v>
      </c>
      <c r="D494" s="136" t="s">
        <v>4889</v>
      </c>
      <c r="E494" s="136" t="s">
        <v>5000</v>
      </c>
      <c r="F494" s="136" t="s">
        <v>3901</v>
      </c>
      <c r="G494" s="139">
        <v>409599</v>
      </c>
      <c r="H494" s="138">
        <v>409599</v>
      </c>
      <c r="I494" s="132"/>
    </row>
    <row r="495" spans="1:9" ht="25.5">
      <c r="A495" s="149">
        <v>493</v>
      </c>
      <c r="B495" s="135" t="s">
        <v>5001</v>
      </c>
      <c r="C495" s="136" t="s">
        <v>4608</v>
      </c>
      <c r="D495" s="136" t="s">
        <v>3896</v>
      </c>
      <c r="E495" s="136" t="s">
        <v>5002</v>
      </c>
      <c r="F495" s="136" t="s">
        <v>3901</v>
      </c>
      <c r="G495" s="139">
        <v>4145110.33</v>
      </c>
      <c r="H495" s="138">
        <v>4145110.33</v>
      </c>
      <c r="I495" s="132"/>
    </row>
    <row r="496" spans="1:9" ht="25.5">
      <c r="A496" s="149">
        <v>494</v>
      </c>
      <c r="B496" s="135" t="s">
        <v>5003</v>
      </c>
      <c r="C496" s="136" t="s">
        <v>5004</v>
      </c>
      <c r="D496" s="136" t="s">
        <v>4889</v>
      </c>
      <c r="E496" s="136" t="s">
        <v>5005</v>
      </c>
      <c r="F496" s="136" t="s">
        <v>3901</v>
      </c>
      <c r="G496" s="139">
        <v>1583143</v>
      </c>
      <c r="H496" s="138">
        <v>1583143</v>
      </c>
      <c r="I496" s="132"/>
    </row>
    <row r="497" spans="1:9" ht="25.5">
      <c r="A497" s="149">
        <v>495</v>
      </c>
      <c r="B497" s="135" t="s">
        <v>5006</v>
      </c>
      <c r="C497" s="136" t="s">
        <v>4192</v>
      </c>
      <c r="D497" s="136" t="s">
        <v>3896</v>
      </c>
      <c r="E497" s="136" t="s">
        <v>5007</v>
      </c>
      <c r="F497" s="136" t="s">
        <v>3901</v>
      </c>
      <c r="G497" s="139">
        <v>903565.87</v>
      </c>
      <c r="H497" s="138">
        <v>903565.87</v>
      </c>
      <c r="I497" s="132"/>
    </row>
    <row r="498" spans="1:9" ht="51">
      <c r="A498" s="149">
        <v>496</v>
      </c>
      <c r="B498" s="135" t="s">
        <v>5008</v>
      </c>
      <c r="C498" s="136" t="s">
        <v>5009</v>
      </c>
      <c r="D498" s="136" t="s">
        <v>4889</v>
      </c>
      <c r="E498" s="136" t="s">
        <v>5010</v>
      </c>
      <c r="F498" s="136" t="s">
        <v>3901</v>
      </c>
      <c r="G498" s="139">
        <v>3185888</v>
      </c>
      <c r="H498" s="138">
        <v>3235888</v>
      </c>
      <c r="I498" s="132"/>
    </row>
    <row r="499" spans="1:9" ht="25.5">
      <c r="A499" s="149">
        <v>497</v>
      </c>
      <c r="B499" s="135" t="s">
        <v>5011</v>
      </c>
      <c r="C499" s="136" t="s">
        <v>4001</v>
      </c>
      <c r="D499" s="136" t="s">
        <v>3896</v>
      </c>
      <c r="E499" s="136" t="s">
        <v>5012</v>
      </c>
      <c r="F499" s="136" t="s">
        <v>3901</v>
      </c>
      <c r="G499" s="139">
        <v>2841599.05</v>
      </c>
      <c r="H499" s="138">
        <v>2950000</v>
      </c>
      <c r="I499" s="132"/>
    </row>
    <row r="500" spans="1:9" ht="51">
      <c r="A500" s="149">
        <v>498</v>
      </c>
      <c r="B500" s="135" t="s">
        <v>5013</v>
      </c>
      <c r="C500" s="136" t="s">
        <v>4694</v>
      </c>
      <c r="D500" s="136" t="s">
        <v>3896</v>
      </c>
      <c r="E500" s="136" t="s">
        <v>5014</v>
      </c>
      <c r="F500" s="136" t="s">
        <v>3901</v>
      </c>
      <c r="G500" s="139">
        <v>1309178.24</v>
      </c>
      <c r="H500" s="138">
        <v>1309178.24</v>
      </c>
      <c r="I500" s="132"/>
    </row>
    <row r="501" spans="1:9" ht="25.5">
      <c r="A501" s="149">
        <v>499</v>
      </c>
      <c r="B501" s="140" t="s">
        <v>5015</v>
      </c>
      <c r="C501" s="141" t="s">
        <v>5016</v>
      </c>
      <c r="D501" s="141" t="s">
        <v>6</v>
      </c>
      <c r="E501" s="141" t="s">
        <v>5017</v>
      </c>
      <c r="F501" s="141" t="s">
        <v>3893</v>
      </c>
      <c r="G501" s="143">
        <v>353600</v>
      </c>
      <c r="H501" s="142">
        <v>354600</v>
      </c>
    </row>
    <row r="502" spans="1:9" ht="76.5">
      <c r="A502" s="149">
        <v>500</v>
      </c>
      <c r="B502" s="140" t="s">
        <v>5018</v>
      </c>
      <c r="C502" s="141" t="s">
        <v>3895</v>
      </c>
      <c r="D502" s="141" t="s">
        <v>6</v>
      </c>
      <c r="E502" s="141" t="s">
        <v>5019</v>
      </c>
      <c r="F502" s="141" t="s">
        <v>3893</v>
      </c>
      <c r="G502" s="143">
        <v>1500000</v>
      </c>
      <c r="H502" s="142">
        <v>3250000</v>
      </c>
    </row>
    <row r="503" spans="1:9" ht="25.5">
      <c r="A503" s="149">
        <v>501</v>
      </c>
      <c r="B503" s="140" t="s">
        <v>5020</v>
      </c>
      <c r="C503" s="141" t="s">
        <v>4853</v>
      </c>
      <c r="D503" s="141" t="s">
        <v>6</v>
      </c>
      <c r="E503" s="141"/>
      <c r="F503" s="141" t="s">
        <v>3901</v>
      </c>
      <c r="G503" s="143">
        <v>348750</v>
      </c>
      <c r="H503" s="142">
        <v>621900</v>
      </c>
    </row>
    <row r="504" spans="1:9" ht="25.5">
      <c r="A504" s="149">
        <v>502</v>
      </c>
      <c r="B504" s="140" t="s">
        <v>5021</v>
      </c>
      <c r="C504" s="141" t="s">
        <v>5022</v>
      </c>
      <c r="D504" s="141" t="s">
        <v>6</v>
      </c>
      <c r="E504" s="141" t="s">
        <v>5023</v>
      </c>
      <c r="F504" s="141" t="s">
        <v>960</v>
      </c>
      <c r="G504" s="143">
        <v>1250000</v>
      </c>
      <c r="H504" s="142">
        <v>1250000</v>
      </c>
    </row>
    <row r="505" spans="1:9" ht="25.5">
      <c r="A505" s="149">
        <v>503</v>
      </c>
      <c r="B505" s="140" t="s">
        <v>5024</v>
      </c>
      <c r="C505" s="141" t="s">
        <v>5025</v>
      </c>
      <c r="D505" s="141" t="s">
        <v>6</v>
      </c>
      <c r="E505" s="141" t="s">
        <v>5026</v>
      </c>
      <c r="F505" s="141" t="s">
        <v>3901</v>
      </c>
      <c r="G505" s="143">
        <v>297000</v>
      </c>
      <c r="H505" s="142">
        <v>497000</v>
      </c>
    </row>
    <row r="506" spans="1:9" ht="51">
      <c r="A506" s="149">
        <v>504</v>
      </c>
      <c r="B506" s="140" t="s">
        <v>5027</v>
      </c>
      <c r="C506" s="141" t="s">
        <v>4014</v>
      </c>
      <c r="D506" s="141" t="s">
        <v>6</v>
      </c>
      <c r="E506" s="141" t="s">
        <v>5028</v>
      </c>
      <c r="F506" s="141" t="s">
        <v>3893</v>
      </c>
      <c r="G506" s="143">
        <v>1035000</v>
      </c>
      <c r="H506" s="142">
        <v>1035000</v>
      </c>
    </row>
    <row r="507" spans="1:9" ht="51">
      <c r="A507" s="149">
        <v>505</v>
      </c>
      <c r="B507" s="140" t="s">
        <v>5029</v>
      </c>
      <c r="C507" s="141" t="s">
        <v>5030</v>
      </c>
      <c r="D507" s="141" t="s">
        <v>6</v>
      </c>
      <c r="E507" s="141" t="s">
        <v>5031</v>
      </c>
      <c r="F507" s="141" t="s">
        <v>3901</v>
      </c>
      <c r="G507" s="143">
        <v>1496360</v>
      </c>
      <c r="H507" s="142">
        <v>1500000</v>
      </c>
    </row>
    <row r="508" spans="1:9" ht="25.5">
      <c r="A508" s="149">
        <v>506</v>
      </c>
      <c r="B508" s="140" t="s">
        <v>5032</v>
      </c>
      <c r="C508" s="141" t="s">
        <v>4081</v>
      </c>
      <c r="D508" s="141" t="s">
        <v>6</v>
      </c>
      <c r="E508" s="141" t="s">
        <v>5033</v>
      </c>
      <c r="F508" s="141" t="s">
        <v>3901</v>
      </c>
      <c r="G508" s="143">
        <v>1500000</v>
      </c>
      <c r="H508" s="142">
        <v>1500000</v>
      </c>
    </row>
    <row r="509" spans="1:9" ht="76.5">
      <c r="A509" s="149">
        <v>507</v>
      </c>
      <c r="B509" s="140" t="s">
        <v>5034</v>
      </c>
      <c r="C509" s="141" t="s">
        <v>5035</v>
      </c>
      <c r="D509" s="141" t="s">
        <v>6</v>
      </c>
      <c r="E509" s="141" t="s">
        <v>5036</v>
      </c>
      <c r="F509" s="141" t="s">
        <v>3893</v>
      </c>
      <c r="G509" s="143">
        <v>765000</v>
      </c>
      <c r="H509" s="142">
        <v>765000</v>
      </c>
    </row>
    <row r="510" spans="1:9" ht="63.75">
      <c r="A510" s="149">
        <v>508</v>
      </c>
      <c r="B510" s="140" t="s">
        <v>5037</v>
      </c>
      <c r="C510" s="141" t="s">
        <v>5035</v>
      </c>
      <c r="D510" s="141" t="s">
        <v>6</v>
      </c>
      <c r="E510" s="141" t="s">
        <v>5038</v>
      </c>
      <c r="F510" s="141" t="s">
        <v>3893</v>
      </c>
      <c r="G510" s="143">
        <v>860000</v>
      </c>
      <c r="H510" s="142">
        <v>860000</v>
      </c>
    </row>
    <row r="511" spans="1:9" ht="38.25">
      <c r="A511" s="149">
        <v>509</v>
      </c>
      <c r="B511" s="140" t="s">
        <v>5039</v>
      </c>
      <c r="C511" s="141" t="s">
        <v>4731</v>
      </c>
      <c r="D511" s="141" t="s">
        <v>6</v>
      </c>
      <c r="E511" s="141" t="s">
        <v>5040</v>
      </c>
      <c r="F511" s="141" t="s">
        <v>960</v>
      </c>
      <c r="G511" s="143">
        <v>950000</v>
      </c>
      <c r="H511" s="142">
        <v>950000</v>
      </c>
    </row>
    <row r="512" spans="1:9" ht="102">
      <c r="A512" s="149">
        <v>510</v>
      </c>
      <c r="B512" s="140" t="s">
        <v>5041</v>
      </c>
      <c r="C512" s="141" t="s">
        <v>4081</v>
      </c>
      <c r="D512" s="141" t="s">
        <v>6</v>
      </c>
      <c r="E512" s="141" t="s">
        <v>5042</v>
      </c>
      <c r="F512" s="141" t="s">
        <v>960</v>
      </c>
      <c r="G512" s="143">
        <v>1499577.69</v>
      </c>
      <c r="H512" s="142">
        <v>1499577.69</v>
      </c>
    </row>
    <row r="513" spans="1:8" ht="51">
      <c r="A513" s="149">
        <v>511</v>
      </c>
      <c r="B513" s="140" t="s">
        <v>5043</v>
      </c>
      <c r="C513" s="141" t="s">
        <v>5044</v>
      </c>
      <c r="D513" s="141" t="s">
        <v>6</v>
      </c>
      <c r="E513" s="141" t="s">
        <v>5045</v>
      </c>
      <c r="F513" s="141" t="s">
        <v>3901</v>
      </c>
      <c r="G513" s="143">
        <v>1072800</v>
      </c>
      <c r="H513" s="142">
        <v>1500000</v>
      </c>
    </row>
    <row r="514" spans="1:8" ht="25.5">
      <c r="A514" s="149">
        <v>512</v>
      </c>
      <c r="B514" s="140" t="s">
        <v>5046</v>
      </c>
      <c r="C514" s="141" t="s">
        <v>4471</v>
      </c>
      <c r="D514" s="141" t="s">
        <v>6</v>
      </c>
      <c r="E514" s="141" t="s">
        <v>5047</v>
      </c>
      <c r="F514" s="141" t="s">
        <v>3901</v>
      </c>
      <c r="G514" s="143">
        <v>292000</v>
      </c>
      <c r="H514" s="142">
        <v>292000</v>
      </c>
    </row>
    <row r="515" spans="1:8" ht="25.5">
      <c r="A515" s="149">
        <v>513</v>
      </c>
      <c r="B515" s="140" t="s">
        <v>5048</v>
      </c>
      <c r="C515" s="141" t="s">
        <v>4120</v>
      </c>
      <c r="D515" s="141" t="s">
        <v>6</v>
      </c>
      <c r="E515" s="141" t="s">
        <v>5049</v>
      </c>
      <c r="F515" s="141" t="s">
        <v>3901</v>
      </c>
      <c r="G515" s="143">
        <v>443000</v>
      </c>
      <c r="H515" s="142">
        <v>448000</v>
      </c>
    </row>
    <row r="516" spans="1:8" ht="51">
      <c r="A516" s="149">
        <v>514</v>
      </c>
      <c r="B516" s="140" t="s">
        <v>5050</v>
      </c>
      <c r="C516" s="141" t="s">
        <v>5051</v>
      </c>
      <c r="D516" s="141" t="s">
        <v>6</v>
      </c>
      <c r="E516" s="141" t="s">
        <v>5052</v>
      </c>
      <c r="F516" s="141" t="s">
        <v>3893</v>
      </c>
      <c r="G516" s="143">
        <v>337083.47</v>
      </c>
      <c r="H516" s="142">
        <v>337083.47</v>
      </c>
    </row>
    <row r="517" spans="1:8" ht="25.5">
      <c r="A517" s="149">
        <v>515</v>
      </c>
      <c r="B517" s="140" t="s">
        <v>5053</v>
      </c>
      <c r="C517" s="141" t="s">
        <v>3895</v>
      </c>
      <c r="D517" s="141" t="s">
        <v>6</v>
      </c>
      <c r="E517" s="141" t="s">
        <v>4022</v>
      </c>
      <c r="F517" s="141" t="s">
        <v>3901</v>
      </c>
      <c r="G517" s="143">
        <v>208800</v>
      </c>
      <c r="H517" s="142">
        <v>208800</v>
      </c>
    </row>
    <row r="518" spans="1:8" ht="25.5">
      <c r="A518" s="149">
        <v>516</v>
      </c>
      <c r="B518" s="140" t="s">
        <v>5054</v>
      </c>
      <c r="C518" s="141" t="s">
        <v>3895</v>
      </c>
      <c r="D518" s="141" t="s">
        <v>6</v>
      </c>
      <c r="E518" s="141" t="s">
        <v>4022</v>
      </c>
      <c r="F518" s="141" t="s">
        <v>3901</v>
      </c>
      <c r="G518" s="143">
        <v>208800</v>
      </c>
      <c r="H518" s="142">
        <v>208800</v>
      </c>
    </row>
    <row r="519" spans="1:8" ht="25.5">
      <c r="A519" s="149">
        <v>517</v>
      </c>
      <c r="B519" s="140" t="s">
        <v>5055</v>
      </c>
      <c r="C519" s="141" t="s">
        <v>3895</v>
      </c>
      <c r="D519" s="141" t="s">
        <v>6</v>
      </c>
      <c r="E519" s="141" t="s">
        <v>4022</v>
      </c>
      <c r="F519" s="141" t="s">
        <v>3901</v>
      </c>
      <c r="G519" s="143">
        <v>208800</v>
      </c>
      <c r="H519" s="142">
        <v>208800</v>
      </c>
    </row>
    <row r="520" spans="1:8" ht="25.5">
      <c r="A520" s="149">
        <v>518</v>
      </c>
      <c r="B520" s="140" t="s">
        <v>5056</v>
      </c>
      <c r="C520" s="141" t="s">
        <v>5057</v>
      </c>
      <c r="D520" s="141" t="s">
        <v>6</v>
      </c>
      <c r="E520" s="141" t="s">
        <v>5058</v>
      </c>
      <c r="F520" s="141" t="s">
        <v>3901</v>
      </c>
      <c r="G520" s="143">
        <v>1413000</v>
      </c>
      <c r="H520" s="142">
        <v>1415474.16</v>
      </c>
    </row>
    <row r="521" spans="1:8" ht="76.5">
      <c r="A521" s="149">
        <v>519</v>
      </c>
      <c r="B521" s="140" t="s">
        <v>5059</v>
      </c>
      <c r="C521" s="141" t="s">
        <v>5009</v>
      </c>
      <c r="D521" s="141" t="s">
        <v>6</v>
      </c>
      <c r="E521" s="141" t="s">
        <v>5060</v>
      </c>
      <c r="F521" s="141" t="s">
        <v>3901</v>
      </c>
      <c r="G521" s="143">
        <v>800754</v>
      </c>
      <c r="H521" s="142">
        <v>800754</v>
      </c>
    </row>
    <row r="522" spans="1:8" ht="25.5">
      <c r="A522" s="149">
        <v>520</v>
      </c>
      <c r="B522" s="140" t="s">
        <v>5061</v>
      </c>
      <c r="C522" s="141" t="s">
        <v>5062</v>
      </c>
      <c r="D522" s="141" t="s">
        <v>6</v>
      </c>
      <c r="E522" s="141" t="s">
        <v>5063</v>
      </c>
      <c r="F522" s="141" t="s">
        <v>3901</v>
      </c>
      <c r="G522" s="143">
        <v>153000</v>
      </c>
      <c r="H522" s="142">
        <v>170500</v>
      </c>
    </row>
    <row r="523" spans="1:8" ht="25.5">
      <c r="A523" s="149">
        <v>521</v>
      </c>
      <c r="B523" s="140" t="s">
        <v>5064</v>
      </c>
      <c r="C523" s="141" t="s">
        <v>5062</v>
      </c>
      <c r="D523" s="141" t="s">
        <v>6</v>
      </c>
      <c r="E523" s="141" t="s">
        <v>5063</v>
      </c>
      <c r="F523" s="141" t="s">
        <v>3901</v>
      </c>
      <c r="G523" s="143">
        <v>930000</v>
      </c>
      <c r="H523" s="142">
        <v>1035000</v>
      </c>
    </row>
    <row r="524" spans="1:8" ht="25.5">
      <c r="A524" s="149">
        <v>522</v>
      </c>
      <c r="B524" s="140" t="s">
        <v>5065</v>
      </c>
      <c r="C524" s="141" t="s">
        <v>4471</v>
      </c>
      <c r="D524" s="141" t="s">
        <v>6</v>
      </c>
      <c r="E524" s="141" t="s">
        <v>5066</v>
      </c>
      <c r="F524" s="141" t="s">
        <v>960</v>
      </c>
      <c r="G524" s="143">
        <v>1149081.8700000001</v>
      </c>
      <c r="H524" s="142">
        <v>1149081.8700000001</v>
      </c>
    </row>
    <row r="525" spans="1:8" ht="38.25">
      <c r="A525" s="149">
        <v>523</v>
      </c>
      <c r="B525" s="140" t="s">
        <v>5067</v>
      </c>
      <c r="C525" s="141" t="s">
        <v>5068</v>
      </c>
      <c r="D525" s="141" t="s">
        <v>6</v>
      </c>
      <c r="E525" s="141" t="s">
        <v>5069</v>
      </c>
      <c r="F525" s="141" t="s">
        <v>960</v>
      </c>
      <c r="G525" s="143">
        <v>217860</v>
      </c>
      <c r="H525" s="142">
        <v>217860</v>
      </c>
    </row>
    <row r="526" spans="1:8" ht="63.75">
      <c r="A526" s="149">
        <v>524</v>
      </c>
      <c r="B526" s="140" t="s">
        <v>5070</v>
      </c>
      <c r="C526" s="141" t="s">
        <v>5035</v>
      </c>
      <c r="D526" s="141" t="s">
        <v>6</v>
      </c>
      <c r="E526" s="141" t="s">
        <v>5071</v>
      </c>
      <c r="F526" s="141" t="s">
        <v>3893</v>
      </c>
      <c r="G526" s="143">
        <v>850000</v>
      </c>
      <c r="H526" s="142">
        <v>850000</v>
      </c>
    </row>
    <row r="527" spans="1:8" ht="63.75">
      <c r="A527" s="149">
        <v>525</v>
      </c>
      <c r="B527" s="140" t="s">
        <v>5072</v>
      </c>
      <c r="C527" s="141" t="s">
        <v>5057</v>
      </c>
      <c r="D527" s="141" t="s">
        <v>6</v>
      </c>
      <c r="E527" s="141" t="s">
        <v>5073</v>
      </c>
      <c r="F527" s="141" t="s">
        <v>960</v>
      </c>
      <c r="G527" s="143">
        <v>650186.35</v>
      </c>
      <c r="H527" s="142">
        <v>652186.35</v>
      </c>
    </row>
    <row r="528" spans="1:8" ht="51">
      <c r="A528" s="149">
        <v>526</v>
      </c>
      <c r="B528" s="140" t="s">
        <v>5074</v>
      </c>
      <c r="C528" s="141" t="s">
        <v>5057</v>
      </c>
      <c r="D528" s="141" t="s">
        <v>6</v>
      </c>
      <c r="E528" s="141" t="s">
        <v>5075</v>
      </c>
      <c r="F528" s="141" t="s">
        <v>3901</v>
      </c>
      <c r="G528" s="143">
        <v>940500.64</v>
      </c>
      <c r="H528" s="142">
        <v>942974.8</v>
      </c>
    </row>
    <row r="529" spans="1:8" ht="25.5">
      <c r="A529" s="149">
        <v>527</v>
      </c>
      <c r="B529" s="140" t="s">
        <v>5076</v>
      </c>
      <c r="C529" s="141" t="s">
        <v>4378</v>
      </c>
      <c r="D529" s="141" t="s">
        <v>6</v>
      </c>
      <c r="E529" s="141" t="s">
        <v>5077</v>
      </c>
      <c r="F529" s="141" t="s">
        <v>3893</v>
      </c>
      <c r="G529" s="143">
        <v>694000</v>
      </c>
      <c r="H529" s="142">
        <v>694000</v>
      </c>
    </row>
    <row r="530" spans="1:8" ht="51">
      <c r="A530" s="149">
        <v>528</v>
      </c>
      <c r="B530" s="140" t="s">
        <v>5078</v>
      </c>
      <c r="C530" s="141" t="s">
        <v>5079</v>
      </c>
      <c r="D530" s="141" t="s">
        <v>6</v>
      </c>
      <c r="E530" s="141" t="s">
        <v>5080</v>
      </c>
      <c r="F530" s="141" t="s">
        <v>3901</v>
      </c>
      <c r="G530" s="143">
        <v>1500000</v>
      </c>
      <c r="H530" s="142">
        <v>2700000</v>
      </c>
    </row>
    <row r="531" spans="1:8" ht="25.5">
      <c r="A531" s="149">
        <v>529</v>
      </c>
      <c r="B531" s="140" t="s">
        <v>5081</v>
      </c>
      <c r="C531" s="141" t="s">
        <v>5079</v>
      </c>
      <c r="D531" s="141" t="s">
        <v>6</v>
      </c>
      <c r="E531" s="141" t="s">
        <v>5082</v>
      </c>
      <c r="F531" s="141" t="s">
        <v>3901</v>
      </c>
      <c r="G531" s="143">
        <v>605200</v>
      </c>
      <c r="H531" s="142">
        <v>680000</v>
      </c>
    </row>
    <row r="532" spans="1:8" ht="102">
      <c r="A532" s="149">
        <v>530</v>
      </c>
      <c r="B532" s="140" t="s">
        <v>5083</v>
      </c>
      <c r="C532" s="141" t="s">
        <v>5079</v>
      </c>
      <c r="D532" s="141" t="s">
        <v>6</v>
      </c>
      <c r="E532" s="141" t="s">
        <v>5084</v>
      </c>
      <c r="F532" s="141" t="s">
        <v>3901</v>
      </c>
      <c r="G532" s="143">
        <v>1312503</v>
      </c>
      <c r="H532" s="142">
        <v>1500000</v>
      </c>
    </row>
    <row r="533" spans="1:8" ht="25.5">
      <c r="A533" s="149">
        <v>531</v>
      </c>
      <c r="B533" s="140" t="s">
        <v>5085</v>
      </c>
      <c r="C533" s="141" t="s">
        <v>4322</v>
      </c>
      <c r="D533" s="141" t="s">
        <v>6</v>
      </c>
      <c r="E533" s="141" t="s">
        <v>5086</v>
      </c>
      <c r="F533" s="141" t="s">
        <v>3893</v>
      </c>
      <c r="G533" s="143">
        <v>350550</v>
      </c>
      <c r="H533" s="142">
        <v>350550</v>
      </c>
    </row>
    <row r="534" spans="1:8" ht="76.5">
      <c r="A534" s="149">
        <v>532</v>
      </c>
      <c r="B534" s="140" t="s">
        <v>5087</v>
      </c>
      <c r="C534" s="141" t="s">
        <v>4167</v>
      </c>
      <c r="D534" s="141" t="s">
        <v>6</v>
      </c>
      <c r="E534" s="141" t="s">
        <v>5088</v>
      </c>
      <c r="F534" s="141" t="s">
        <v>960</v>
      </c>
      <c r="G534" s="143">
        <v>325000</v>
      </c>
      <c r="H534" s="142">
        <v>325000</v>
      </c>
    </row>
    <row r="535" spans="1:8" ht="114.75">
      <c r="A535" s="149">
        <v>533</v>
      </c>
      <c r="B535" s="140" t="s">
        <v>5089</v>
      </c>
      <c r="C535" s="141" t="s">
        <v>4300</v>
      </c>
      <c r="D535" s="141" t="s">
        <v>6</v>
      </c>
      <c r="E535" s="141" t="s">
        <v>5090</v>
      </c>
      <c r="F535" s="141" t="s">
        <v>3901</v>
      </c>
      <c r="G535" s="143">
        <v>1500000</v>
      </c>
      <c r="H535" s="142">
        <v>1500000</v>
      </c>
    </row>
    <row r="536" spans="1:8" ht="76.5">
      <c r="A536" s="149">
        <v>534</v>
      </c>
      <c r="B536" s="140" t="s">
        <v>5091</v>
      </c>
      <c r="C536" s="141" t="s">
        <v>5057</v>
      </c>
      <c r="D536" s="141" t="s">
        <v>6</v>
      </c>
      <c r="E536" s="141" t="s">
        <v>5092</v>
      </c>
      <c r="F536" s="141" t="s">
        <v>3901</v>
      </c>
      <c r="G536" s="143">
        <v>1136248.6000000001</v>
      </c>
      <c r="H536" s="142">
        <v>1138722.76</v>
      </c>
    </row>
    <row r="537" spans="1:8" ht="25.5">
      <c r="A537" s="149">
        <v>535</v>
      </c>
      <c r="B537" s="140" t="s">
        <v>5093</v>
      </c>
      <c r="C537" s="141" t="s">
        <v>5079</v>
      </c>
      <c r="D537" s="141" t="s">
        <v>6</v>
      </c>
      <c r="E537" s="141" t="s">
        <v>5094</v>
      </c>
      <c r="F537" s="141" t="s">
        <v>3901</v>
      </c>
      <c r="G537" s="143">
        <v>797274</v>
      </c>
      <c r="H537" s="142">
        <v>1100000</v>
      </c>
    </row>
    <row r="538" spans="1:8" ht="25.5">
      <c r="A538" s="149">
        <v>536</v>
      </c>
      <c r="B538" s="140" t="s">
        <v>5095</v>
      </c>
      <c r="C538" s="141" t="s">
        <v>5096</v>
      </c>
      <c r="D538" s="141" t="s">
        <v>6</v>
      </c>
      <c r="E538" s="141" t="s">
        <v>5097</v>
      </c>
      <c r="F538" s="141" t="s">
        <v>3901</v>
      </c>
      <c r="G538" s="143">
        <v>910000</v>
      </c>
      <c r="H538" s="142">
        <v>980000</v>
      </c>
    </row>
    <row r="539" spans="1:8" ht="89.25">
      <c r="A539" s="149">
        <v>537</v>
      </c>
      <c r="B539" s="140" t="s">
        <v>5098</v>
      </c>
      <c r="C539" s="141" t="s">
        <v>4590</v>
      </c>
      <c r="D539" s="141" t="s">
        <v>6</v>
      </c>
      <c r="E539" s="141" t="s">
        <v>5099</v>
      </c>
      <c r="F539" s="141" t="s">
        <v>3901</v>
      </c>
      <c r="G539" s="143">
        <v>1500000</v>
      </c>
      <c r="H539" s="142">
        <v>1877947</v>
      </c>
    </row>
    <row r="540" spans="1:8" ht="51">
      <c r="A540" s="149">
        <v>538</v>
      </c>
      <c r="B540" s="140" t="s">
        <v>5100</v>
      </c>
      <c r="C540" s="141" t="s">
        <v>3895</v>
      </c>
      <c r="D540" s="141" t="s">
        <v>6</v>
      </c>
      <c r="E540" s="141" t="s">
        <v>5101</v>
      </c>
      <c r="F540" s="141" t="s">
        <v>960</v>
      </c>
      <c r="G540" s="143">
        <v>1319151.3700000001</v>
      </c>
      <c r="H540" s="142">
        <v>1319151.3700000001</v>
      </c>
    </row>
    <row r="541" spans="1:8" ht="51">
      <c r="A541" s="149">
        <v>539</v>
      </c>
      <c r="B541" s="140" t="s">
        <v>5102</v>
      </c>
      <c r="C541" s="141" t="s">
        <v>5057</v>
      </c>
      <c r="D541" s="141" t="s">
        <v>6</v>
      </c>
      <c r="E541" s="141" t="s">
        <v>5103</v>
      </c>
      <c r="F541" s="141" t="s">
        <v>3901</v>
      </c>
      <c r="G541" s="143">
        <v>1201280.5900000001</v>
      </c>
      <c r="H541" s="142">
        <v>1203754.75</v>
      </c>
    </row>
    <row r="542" spans="1:8" ht="51">
      <c r="A542" s="149">
        <v>540</v>
      </c>
      <c r="B542" s="140" t="s">
        <v>5104</v>
      </c>
      <c r="C542" s="141" t="s">
        <v>5057</v>
      </c>
      <c r="D542" s="141" t="s">
        <v>6</v>
      </c>
      <c r="E542" s="141" t="s">
        <v>5105</v>
      </c>
      <c r="F542" s="141" t="s">
        <v>3901</v>
      </c>
      <c r="G542" s="143">
        <v>970792.04</v>
      </c>
      <c r="H542" s="142">
        <v>973266.2</v>
      </c>
    </row>
    <row r="543" spans="1:8" ht="25.5">
      <c r="A543" s="149">
        <v>541</v>
      </c>
      <c r="B543" s="140" t="s">
        <v>5106</v>
      </c>
      <c r="C543" s="141" t="s">
        <v>5057</v>
      </c>
      <c r="D543" s="141" t="s">
        <v>6</v>
      </c>
      <c r="E543" s="141" t="s">
        <v>5107</v>
      </c>
      <c r="F543" s="141" t="s">
        <v>3901</v>
      </c>
      <c r="G543" s="143">
        <v>279827.24</v>
      </c>
      <c r="H543" s="142">
        <v>282301.40000000002</v>
      </c>
    </row>
    <row r="544" spans="1:8" ht="38.25">
      <c r="A544" s="149">
        <v>542</v>
      </c>
      <c r="B544" s="140" t="s">
        <v>5108</v>
      </c>
      <c r="C544" s="141" t="s">
        <v>5057</v>
      </c>
      <c r="D544" s="141" t="s">
        <v>6</v>
      </c>
      <c r="E544" s="141" t="s">
        <v>5109</v>
      </c>
      <c r="F544" s="141" t="s">
        <v>3901</v>
      </c>
      <c r="G544" s="143">
        <v>325377.59000000003</v>
      </c>
      <c r="H544" s="142">
        <v>327851.75</v>
      </c>
    </row>
    <row r="545" spans="1:8" ht="25.5">
      <c r="A545" s="149">
        <v>543</v>
      </c>
      <c r="B545" s="140" t="s">
        <v>5110</v>
      </c>
      <c r="C545" s="141" t="s">
        <v>5009</v>
      </c>
      <c r="D545" s="141" t="s">
        <v>6</v>
      </c>
      <c r="E545" s="141" t="s">
        <v>5111</v>
      </c>
      <c r="F545" s="141" t="s">
        <v>3901</v>
      </c>
      <c r="G545" s="143">
        <v>341852</v>
      </c>
      <c r="H545" s="142">
        <v>341852</v>
      </c>
    </row>
    <row r="546" spans="1:8" ht="25.5">
      <c r="A546" s="149">
        <v>544</v>
      </c>
      <c r="B546" s="140" t="s">
        <v>5112</v>
      </c>
      <c r="C546" s="141" t="s">
        <v>5009</v>
      </c>
      <c r="D546" s="141" t="s">
        <v>6</v>
      </c>
      <c r="E546" s="141" t="s">
        <v>5113</v>
      </c>
      <c r="F546" s="141" t="s">
        <v>960</v>
      </c>
      <c r="G546" s="143">
        <v>144000</v>
      </c>
      <c r="H546" s="142">
        <v>144000</v>
      </c>
    </row>
    <row r="547" spans="1:8" ht="25.5">
      <c r="A547" s="149">
        <v>545</v>
      </c>
      <c r="B547" s="140" t="s">
        <v>5114</v>
      </c>
      <c r="C547" s="141" t="s">
        <v>5079</v>
      </c>
      <c r="D547" s="141" t="s">
        <v>6</v>
      </c>
      <c r="E547" s="141" t="s">
        <v>5115</v>
      </c>
      <c r="F547" s="141" t="s">
        <v>3901</v>
      </c>
      <c r="G547" s="143">
        <v>262350</v>
      </c>
      <c r="H547" s="142">
        <v>400000</v>
      </c>
    </row>
    <row r="548" spans="1:8" ht="25.5">
      <c r="A548" s="149">
        <v>546</v>
      </c>
      <c r="B548" s="140" t="s">
        <v>5116</v>
      </c>
      <c r="C548" s="141" t="s">
        <v>5079</v>
      </c>
      <c r="D548" s="141" t="s">
        <v>6</v>
      </c>
      <c r="E548" s="141" t="s">
        <v>5117</v>
      </c>
      <c r="F548" s="141" t="s">
        <v>3901</v>
      </c>
      <c r="G548" s="143">
        <v>223650</v>
      </c>
      <c r="H548" s="142">
        <v>340000</v>
      </c>
    </row>
    <row r="549" spans="1:8" ht="25.5">
      <c r="A549" s="149">
        <v>547</v>
      </c>
      <c r="B549" s="140" t="s">
        <v>5118</v>
      </c>
      <c r="C549" s="141" t="s">
        <v>5079</v>
      </c>
      <c r="D549" s="141" t="s">
        <v>6</v>
      </c>
      <c r="E549" s="141" t="s">
        <v>5119</v>
      </c>
      <c r="F549" s="141" t="s">
        <v>3901</v>
      </c>
      <c r="G549" s="143">
        <v>271035</v>
      </c>
      <c r="H549" s="142">
        <v>430000</v>
      </c>
    </row>
    <row r="550" spans="1:8" ht="25.5">
      <c r="A550" s="149">
        <v>548</v>
      </c>
      <c r="B550" s="140" t="s">
        <v>5120</v>
      </c>
      <c r="C550" s="141" t="s">
        <v>5079</v>
      </c>
      <c r="D550" s="141" t="s">
        <v>6</v>
      </c>
      <c r="E550" s="141" t="s">
        <v>5121</v>
      </c>
      <c r="F550" s="141" t="s">
        <v>3901</v>
      </c>
      <c r="G550" s="143">
        <v>1423463.25</v>
      </c>
      <c r="H550" s="142">
        <v>1500000</v>
      </c>
    </row>
    <row r="551" spans="1:8" ht="25.5">
      <c r="A551" s="149">
        <v>549</v>
      </c>
      <c r="B551" s="140" t="s">
        <v>5122</v>
      </c>
      <c r="C551" s="141" t="s">
        <v>4480</v>
      </c>
      <c r="D551" s="141" t="s">
        <v>6</v>
      </c>
      <c r="E551" s="141" t="s">
        <v>5123</v>
      </c>
      <c r="F551" s="141" t="s">
        <v>960</v>
      </c>
      <c r="G551" s="143">
        <v>410000</v>
      </c>
      <c r="H551" s="142">
        <v>410000</v>
      </c>
    </row>
    <row r="552" spans="1:8" ht="63.75">
      <c r="A552" s="149">
        <v>550</v>
      </c>
      <c r="B552" s="140" t="s">
        <v>5124</v>
      </c>
      <c r="C552" s="141" t="s">
        <v>5068</v>
      </c>
      <c r="D552" s="141" t="s">
        <v>6</v>
      </c>
      <c r="E552" s="141" t="s">
        <v>5125</v>
      </c>
      <c r="F552" s="141" t="s">
        <v>960</v>
      </c>
      <c r="G552" s="143">
        <v>190100</v>
      </c>
      <c r="H552" s="142">
        <v>190100</v>
      </c>
    </row>
    <row r="553" spans="1:8" ht="25.5">
      <c r="A553" s="149">
        <v>551</v>
      </c>
      <c r="B553" s="140" t="s">
        <v>5126</v>
      </c>
      <c r="C553" s="141" t="s">
        <v>5057</v>
      </c>
      <c r="D553" s="141" t="s">
        <v>6</v>
      </c>
      <c r="E553" s="141" t="s">
        <v>5127</v>
      </c>
      <c r="F553" s="141" t="s">
        <v>3901</v>
      </c>
      <c r="G553" s="143">
        <v>165851.46</v>
      </c>
      <c r="H553" s="142">
        <v>168325.62</v>
      </c>
    </row>
    <row r="554" spans="1:8" ht="25.5">
      <c r="A554" s="149">
        <v>552</v>
      </c>
      <c r="B554" s="140" t="s">
        <v>5128</v>
      </c>
      <c r="C554" s="141" t="s">
        <v>5079</v>
      </c>
      <c r="D554" s="141" t="s">
        <v>6</v>
      </c>
      <c r="E554" s="141" t="s">
        <v>5129</v>
      </c>
      <c r="F554" s="141" t="s">
        <v>3901</v>
      </c>
      <c r="G554" s="143">
        <v>272700</v>
      </c>
      <c r="H554" s="142">
        <v>510000</v>
      </c>
    </row>
    <row r="555" spans="1:8" ht="51">
      <c r="A555" s="149">
        <v>553</v>
      </c>
      <c r="B555" s="140" t="s">
        <v>5130</v>
      </c>
      <c r="C555" s="141" t="s">
        <v>5131</v>
      </c>
      <c r="D555" s="141" t="s">
        <v>6</v>
      </c>
      <c r="E555" s="141" t="s">
        <v>5132</v>
      </c>
      <c r="F555" s="141" t="s">
        <v>3893</v>
      </c>
      <c r="G555" s="143">
        <v>800000</v>
      </c>
      <c r="H555" s="142">
        <v>800000</v>
      </c>
    </row>
    <row r="556" spans="1:8" ht="25.5">
      <c r="A556" s="149">
        <v>554</v>
      </c>
      <c r="B556" s="140" t="s">
        <v>5133</v>
      </c>
      <c r="C556" s="141" t="s">
        <v>5057</v>
      </c>
      <c r="D556" s="141" t="s">
        <v>6</v>
      </c>
      <c r="E556" s="141" t="s">
        <v>5134</v>
      </c>
      <c r="F556" s="141" t="s">
        <v>3901</v>
      </c>
      <c r="G556" s="143">
        <v>287530.89</v>
      </c>
      <c r="H556" s="142">
        <v>290005.05</v>
      </c>
    </row>
    <row r="557" spans="1:8" ht="25.5">
      <c r="A557" s="149">
        <v>555</v>
      </c>
      <c r="B557" s="140" t="s">
        <v>5135</v>
      </c>
      <c r="C557" s="141" t="s">
        <v>4421</v>
      </c>
      <c r="D557" s="141" t="s">
        <v>6</v>
      </c>
      <c r="E557" s="141" t="s">
        <v>5136</v>
      </c>
      <c r="F557" s="141" t="s">
        <v>3901</v>
      </c>
      <c r="G557" s="143">
        <v>910800</v>
      </c>
      <c r="H557" s="142">
        <v>910800</v>
      </c>
    </row>
    <row r="558" spans="1:8" ht="25.5">
      <c r="A558" s="149">
        <v>556</v>
      </c>
      <c r="B558" s="140" t="s">
        <v>5137</v>
      </c>
      <c r="C558" s="141" t="s">
        <v>4480</v>
      </c>
      <c r="D558" s="141" t="s">
        <v>6</v>
      </c>
      <c r="E558" s="141" t="s">
        <v>5138</v>
      </c>
      <c r="F558" s="141" t="s">
        <v>960</v>
      </c>
      <c r="G558" s="143">
        <v>362000</v>
      </c>
      <c r="H558" s="142">
        <v>362000</v>
      </c>
    </row>
    <row r="559" spans="1:8" ht="38.25">
      <c r="A559" s="149">
        <v>557</v>
      </c>
      <c r="B559" s="140" t="s">
        <v>5139</v>
      </c>
      <c r="C559" s="141" t="s">
        <v>5140</v>
      </c>
      <c r="D559" s="141" t="s">
        <v>6</v>
      </c>
      <c r="E559" s="141" t="s">
        <v>5141</v>
      </c>
      <c r="F559" s="141" t="s">
        <v>3901</v>
      </c>
      <c r="G559" s="143">
        <v>778050</v>
      </c>
      <c r="H559" s="142">
        <v>863635.5</v>
      </c>
    </row>
    <row r="560" spans="1:8" ht="25.5">
      <c r="A560" s="149">
        <v>558</v>
      </c>
      <c r="B560" s="140" t="s">
        <v>5142</v>
      </c>
      <c r="C560" s="141" t="s">
        <v>5143</v>
      </c>
      <c r="D560" s="141" t="s">
        <v>6</v>
      </c>
      <c r="E560" s="141" t="s">
        <v>5144</v>
      </c>
      <c r="F560" s="141" t="s">
        <v>960</v>
      </c>
      <c r="G560" s="143">
        <v>515566.8</v>
      </c>
      <c r="H560" s="142">
        <v>515566.8</v>
      </c>
    </row>
    <row r="561" spans="1:8" ht="25.5">
      <c r="A561" s="149">
        <v>559</v>
      </c>
      <c r="B561" s="140" t="s">
        <v>5145</v>
      </c>
      <c r="C561" s="141" t="s">
        <v>5143</v>
      </c>
      <c r="D561" s="141" t="s">
        <v>6</v>
      </c>
      <c r="E561" s="141" t="s">
        <v>5146</v>
      </c>
      <c r="F561" s="141" t="s">
        <v>960</v>
      </c>
      <c r="G561" s="143">
        <v>334872</v>
      </c>
      <c r="H561" s="142">
        <v>334872</v>
      </c>
    </row>
    <row r="562" spans="1:8" ht="38.25">
      <c r="A562" s="149">
        <v>560</v>
      </c>
      <c r="B562" s="140" t="s">
        <v>5147</v>
      </c>
      <c r="C562" s="141" t="s">
        <v>5044</v>
      </c>
      <c r="D562" s="141" t="s">
        <v>6</v>
      </c>
      <c r="E562" s="141" t="s">
        <v>5148</v>
      </c>
      <c r="F562" s="141" t="s">
        <v>3901</v>
      </c>
      <c r="G562" s="143">
        <v>1500000</v>
      </c>
      <c r="H562" s="142">
        <v>1500000</v>
      </c>
    </row>
    <row r="563" spans="1:8" ht="25.5">
      <c r="A563" s="149">
        <v>561</v>
      </c>
      <c r="B563" s="140" t="s">
        <v>5149</v>
      </c>
      <c r="C563" s="141" t="s">
        <v>5057</v>
      </c>
      <c r="D563" s="141" t="s">
        <v>6</v>
      </c>
      <c r="E563" s="141" t="s">
        <v>5150</v>
      </c>
      <c r="F563" s="141" t="s">
        <v>3901</v>
      </c>
      <c r="G563" s="143">
        <v>215430.17</v>
      </c>
      <c r="H563" s="142">
        <v>217904.33</v>
      </c>
    </row>
    <row r="564" spans="1:8" ht="25.5">
      <c r="A564" s="149">
        <v>562</v>
      </c>
      <c r="B564" s="140" t="s">
        <v>5151</v>
      </c>
      <c r="C564" s="141" t="s">
        <v>4548</v>
      </c>
      <c r="D564" s="141" t="s">
        <v>6</v>
      </c>
      <c r="E564" s="141" t="s">
        <v>5152</v>
      </c>
      <c r="F564" s="141" t="s">
        <v>3901</v>
      </c>
      <c r="G564" s="143">
        <v>319678</v>
      </c>
      <c r="H564" s="142">
        <v>319678</v>
      </c>
    </row>
    <row r="565" spans="1:8" ht="51">
      <c r="A565" s="149">
        <v>563</v>
      </c>
      <c r="B565" s="140" t="s">
        <v>5153</v>
      </c>
      <c r="C565" s="141" t="s">
        <v>5154</v>
      </c>
      <c r="D565" s="141" t="s">
        <v>6</v>
      </c>
      <c r="E565" s="141" t="s">
        <v>5155</v>
      </c>
      <c r="F565" s="141" t="s">
        <v>3893</v>
      </c>
      <c r="G565" s="143">
        <v>122000</v>
      </c>
      <c r="H565" s="142">
        <v>122000</v>
      </c>
    </row>
    <row r="566" spans="1:8" ht="114.75">
      <c r="A566" s="149">
        <v>564</v>
      </c>
      <c r="B566" s="140" t="s">
        <v>5156</v>
      </c>
      <c r="C566" s="141" t="s">
        <v>4135</v>
      </c>
      <c r="D566" s="141" t="s">
        <v>6</v>
      </c>
      <c r="E566" s="141" t="s">
        <v>5157</v>
      </c>
      <c r="F566" s="141" t="s">
        <v>3901</v>
      </c>
      <c r="G566" s="143">
        <v>1487816.6</v>
      </c>
      <c r="H566" s="142">
        <v>1487816.6</v>
      </c>
    </row>
    <row r="567" spans="1:8" ht="25.5">
      <c r="A567" s="149">
        <v>565</v>
      </c>
      <c r="B567" s="140" t="s">
        <v>5158</v>
      </c>
      <c r="C567" s="141" t="s">
        <v>5143</v>
      </c>
      <c r="D567" s="141" t="s">
        <v>6</v>
      </c>
      <c r="E567" s="141" t="s">
        <v>5159</v>
      </c>
      <c r="F567" s="141" t="s">
        <v>960</v>
      </c>
      <c r="G567" s="143">
        <v>251166.6</v>
      </c>
      <c r="H567" s="142">
        <v>251166.6</v>
      </c>
    </row>
    <row r="568" spans="1:8" ht="76.5">
      <c r="A568" s="149">
        <v>566</v>
      </c>
      <c r="B568" s="140" t="s">
        <v>5160</v>
      </c>
      <c r="C568" s="141" t="s">
        <v>5161</v>
      </c>
      <c r="D568" s="141" t="s">
        <v>6</v>
      </c>
      <c r="E568" s="141" t="s">
        <v>5162</v>
      </c>
      <c r="F568" s="141" t="s">
        <v>3901</v>
      </c>
      <c r="G568" s="143">
        <v>600000</v>
      </c>
      <c r="H568" s="142">
        <v>600000</v>
      </c>
    </row>
    <row r="569" spans="1:8" ht="25.5">
      <c r="A569" s="149">
        <v>567</v>
      </c>
      <c r="B569" s="140" t="s">
        <v>5163</v>
      </c>
      <c r="C569" s="141" t="s">
        <v>4584</v>
      </c>
      <c r="D569" s="141" t="s">
        <v>6</v>
      </c>
      <c r="E569" s="141" t="s">
        <v>5164</v>
      </c>
      <c r="F569" s="141" t="s">
        <v>3901</v>
      </c>
      <c r="G569" s="143">
        <v>372000</v>
      </c>
      <c r="H569" s="142">
        <v>372000</v>
      </c>
    </row>
    <row r="570" spans="1:8" ht="25.5">
      <c r="A570" s="149">
        <v>568</v>
      </c>
      <c r="B570" s="140" t="s">
        <v>5165</v>
      </c>
      <c r="C570" s="141" t="s">
        <v>3902</v>
      </c>
      <c r="D570" s="141" t="s">
        <v>6</v>
      </c>
      <c r="E570" s="141" t="s">
        <v>5166</v>
      </c>
      <c r="F570" s="141" t="s">
        <v>960</v>
      </c>
      <c r="G570" s="143">
        <v>445000</v>
      </c>
      <c r="H570" s="142">
        <v>482583.67</v>
      </c>
    </row>
    <row r="571" spans="1:8" ht="25.5">
      <c r="A571" s="149">
        <v>569</v>
      </c>
      <c r="B571" s="140" t="s">
        <v>5167</v>
      </c>
      <c r="C571" s="141" t="s">
        <v>4548</v>
      </c>
      <c r="D571" s="141" t="s">
        <v>6</v>
      </c>
      <c r="E571" s="141" t="s">
        <v>5168</v>
      </c>
      <c r="F571" s="141" t="s">
        <v>3893</v>
      </c>
      <c r="G571" s="143">
        <v>725500</v>
      </c>
      <c r="H571" s="142">
        <v>725500</v>
      </c>
    </row>
    <row r="572" spans="1:8" ht="25.5">
      <c r="A572" s="149">
        <v>570</v>
      </c>
      <c r="B572" s="140" t="s">
        <v>5169</v>
      </c>
      <c r="C572" s="141" t="s">
        <v>5170</v>
      </c>
      <c r="D572" s="141" t="s">
        <v>6</v>
      </c>
      <c r="E572" s="141" t="s">
        <v>5171</v>
      </c>
      <c r="F572" s="141" t="s">
        <v>3893</v>
      </c>
      <c r="G572" s="143">
        <v>354636.5</v>
      </c>
      <c r="H572" s="142">
        <v>354636.5</v>
      </c>
    </row>
    <row r="573" spans="1:8" ht="25.5">
      <c r="A573" s="149">
        <v>571</v>
      </c>
      <c r="B573" s="140" t="s">
        <v>5172</v>
      </c>
      <c r="C573" s="141" t="s">
        <v>4673</v>
      </c>
      <c r="D573" s="141" t="s">
        <v>6</v>
      </c>
      <c r="E573" s="141" t="s">
        <v>5173</v>
      </c>
      <c r="F573" s="141" t="s">
        <v>3901</v>
      </c>
      <c r="G573" s="143">
        <v>280000</v>
      </c>
      <c r="H573" s="142">
        <v>280000</v>
      </c>
    </row>
    <row r="574" spans="1:8" ht="25.5">
      <c r="A574" s="149">
        <v>572</v>
      </c>
      <c r="B574" s="140" t="s">
        <v>5174</v>
      </c>
      <c r="C574" s="141" t="s">
        <v>4673</v>
      </c>
      <c r="D574" s="141" t="s">
        <v>6</v>
      </c>
      <c r="E574" s="141" t="s">
        <v>5175</v>
      </c>
      <c r="F574" s="141" t="s">
        <v>3901</v>
      </c>
      <c r="G574" s="143">
        <v>280000</v>
      </c>
      <c r="H574" s="142">
        <v>280000</v>
      </c>
    </row>
    <row r="575" spans="1:8" ht="25.5">
      <c r="A575" s="149">
        <v>573</v>
      </c>
      <c r="B575" s="140" t="s">
        <v>5176</v>
      </c>
      <c r="C575" s="141" t="s">
        <v>5009</v>
      </c>
      <c r="D575" s="141" t="s">
        <v>6</v>
      </c>
      <c r="E575" s="141" t="s">
        <v>5113</v>
      </c>
      <c r="F575" s="141" t="s">
        <v>960</v>
      </c>
      <c r="G575" s="143">
        <v>146000</v>
      </c>
      <c r="H575" s="142">
        <v>146000</v>
      </c>
    </row>
    <row r="576" spans="1:8" ht="25.5">
      <c r="A576" s="149">
        <v>574</v>
      </c>
      <c r="B576" s="140" t="s">
        <v>5177</v>
      </c>
      <c r="C576" s="141" t="s">
        <v>5009</v>
      </c>
      <c r="D576" s="141" t="s">
        <v>6</v>
      </c>
      <c r="E576" s="141" t="s">
        <v>5113</v>
      </c>
      <c r="F576" s="141" t="s">
        <v>960</v>
      </c>
      <c r="G576" s="143">
        <v>150000</v>
      </c>
      <c r="H576" s="142">
        <v>150000</v>
      </c>
    </row>
    <row r="577" spans="1:8" ht="25.5">
      <c r="A577" s="149">
        <v>575</v>
      </c>
      <c r="B577" s="140" t="s">
        <v>5178</v>
      </c>
      <c r="C577" s="141" t="s">
        <v>5009</v>
      </c>
      <c r="D577" s="141" t="s">
        <v>6</v>
      </c>
      <c r="E577" s="141" t="s">
        <v>5113</v>
      </c>
      <c r="F577" s="141" t="s">
        <v>960</v>
      </c>
      <c r="G577" s="143">
        <v>148000</v>
      </c>
      <c r="H577" s="142">
        <v>148000</v>
      </c>
    </row>
    <row r="578" spans="1:8" ht="25.5">
      <c r="A578" s="149">
        <v>576</v>
      </c>
      <c r="B578" s="140" t="s">
        <v>5179</v>
      </c>
      <c r="C578" s="141" t="s">
        <v>5009</v>
      </c>
      <c r="D578" s="141" t="s">
        <v>6</v>
      </c>
      <c r="E578" s="141" t="s">
        <v>5113</v>
      </c>
      <c r="F578" s="141" t="s">
        <v>960</v>
      </c>
      <c r="G578" s="143">
        <v>155000</v>
      </c>
      <c r="H578" s="142">
        <v>155000</v>
      </c>
    </row>
    <row r="579" spans="1:8" ht="25.5">
      <c r="A579" s="149">
        <v>577</v>
      </c>
      <c r="B579" s="140" t="s">
        <v>5180</v>
      </c>
      <c r="C579" s="141" t="s">
        <v>3999</v>
      </c>
      <c r="D579" s="141" t="s">
        <v>6</v>
      </c>
      <c r="E579" s="141" t="s">
        <v>5181</v>
      </c>
      <c r="F579" s="141" t="s">
        <v>960</v>
      </c>
      <c r="G579" s="143">
        <v>203769.77</v>
      </c>
      <c r="H579" s="142">
        <v>203769.77</v>
      </c>
    </row>
    <row r="580" spans="1:8" ht="25.5">
      <c r="A580" s="149">
        <v>578</v>
      </c>
      <c r="B580" s="140" t="s">
        <v>5182</v>
      </c>
      <c r="C580" s="141" t="s">
        <v>5183</v>
      </c>
      <c r="D580" s="141" t="s">
        <v>6</v>
      </c>
      <c r="E580" s="141" t="s">
        <v>5184</v>
      </c>
      <c r="F580" s="141" t="s">
        <v>3893</v>
      </c>
      <c r="G580" s="143">
        <v>720000</v>
      </c>
      <c r="H580" s="142">
        <v>720000</v>
      </c>
    </row>
    <row r="581" spans="1:8" ht="25.5">
      <c r="A581" s="149">
        <v>579</v>
      </c>
      <c r="B581" s="140" t="s">
        <v>5185</v>
      </c>
      <c r="C581" s="141" t="s">
        <v>4086</v>
      </c>
      <c r="D581" s="141" t="s">
        <v>6</v>
      </c>
      <c r="E581" s="141" t="s">
        <v>5186</v>
      </c>
      <c r="F581" s="141" t="s">
        <v>3901</v>
      </c>
      <c r="G581" s="143">
        <v>353393</v>
      </c>
      <c r="H581" s="142">
        <v>353393</v>
      </c>
    </row>
    <row r="582" spans="1:8" ht="25.5">
      <c r="A582" s="149">
        <v>580</v>
      </c>
      <c r="B582" s="140" t="s">
        <v>5187</v>
      </c>
      <c r="C582" s="141" t="s">
        <v>5009</v>
      </c>
      <c r="D582" s="141" t="s">
        <v>6</v>
      </c>
      <c r="E582" s="141" t="s">
        <v>5113</v>
      </c>
      <c r="F582" s="141" t="s">
        <v>960</v>
      </c>
      <c r="G582" s="143">
        <v>153000</v>
      </c>
      <c r="H582" s="142">
        <v>153000</v>
      </c>
    </row>
    <row r="583" spans="1:8" ht="51">
      <c r="A583" s="149">
        <v>581</v>
      </c>
      <c r="B583" s="140" t="s">
        <v>5188</v>
      </c>
      <c r="C583" s="141" t="s">
        <v>5189</v>
      </c>
      <c r="D583" s="141" t="s">
        <v>6</v>
      </c>
      <c r="E583" s="141" t="s">
        <v>5190</v>
      </c>
      <c r="F583" s="141" t="s">
        <v>960</v>
      </c>
      <c r="G583" s="143">
        <v>167500</v>
      </c>
      <c r="H583" s="142">
        <v>167500</v>
      </c>
    </row>
    <row r="584" spans="1:8" ht="51">
      <c r="A584" s="149">
        <v>582</v>
      </c>
      <c r="B584" s="140" t="s">
        <v>5191</v>
      </c>
      <c r="C584" s="141" t="s">
        <v>5192</v>
      </c>
      <c r="D584" s="141" t="s">
        <v>6</v>
      </c>
      <c r="E584" s="141" t="s">
        <v>5193</v>
      </c>
      <c r="F584" s="141" t="s">
        <v>3901</v>
      </c>
      <c r="G584" s="143">
        <v>1350000</v>
      </c>
      <c r="H584" s="142">
        <v>1500000</v>
      </c>
    </row>
    <row r="585" spans="1:8" ht="25.5">
      <c r="A585" s="149">
        <v>583</v>
      </c>
      <c r="B585" s="140" t="s">
        <v>5194</v>
      </c>
      <c r="C585" s="141" t="s">
        <v>5195</v>
      </c>
      <c r="D585" s="141" t="s">
        <v>6</v>
      </c>
      <c r="E585" s="141" t="s">
        <v>5196</v>
      </c>
      <c r="F585" s="141" t="s">
        <v>3901</v>
      </c>
      <c r="G585" s="143">
        <v>625045.06999999995</v>
      </c>
      <c r="H585" s="142">
        <v>625045.06999999995</v>
      </c>
    </row>
    <row r="586" spans="1:8" ht="51">
      <c r="A586" s="149">
        <v>584</v>
      </c>
      <c r="B586" s="140" t="s">
        <v>5197</v>
      </c>
      <c r="C586" s="141" t="s">
        <v>5192</v>
      </c>
      <c r="D586" s="141" t="s">
        <v>6</v>
      </c>
      <c r="E586" s="141" t="s">
        <v>5198</v>
      </c>
      <c r="F586" s="141" t="s">
        <v>3901</v>
      </c>
      <c r="G586" s="143">
        <v>558000</v>
      </c>
      <c r="H586" s="142">
        <v>620000</v>
      </c>
    </row>
    <row r="587" spans="1:8" ht="51">
      <c r="A587" s="149">
        <v>585</v>
      </c>
      <c r="B587" s="140" t="s">
        <v>5199</v>
      </c>
      <c r="C587" s="141" t="s">
        <v>5200</v>
      </c>
      <c r="D587" s="141" t="s">
        <v>6</v>
      </c>
      <c r="E587" s="141" t="s">
        <v>5201</v>
      </c>
      <c r="F587" s="141" t="s">
        <v>960</v>
      </c>
      <c r="G587" s="143">
        <v>340000</v>
      </c>
      <c r="H587" s="142">
        <v>340000</v>
      </c>
    </row>
    <row r="588" spans="1:8" ht="25.5">
      <c r="A588" s="149">
        <v>586</v>
      </c>
      <c r="B588" s="144" t="s">
        <v>5202</v>
      </c>
      <c r="C588" s="145" t="s">
        <v>5203</v>
      </c>
      <c r="D588" s="145" t="s">
        <v>5204</v>
      </c>
      <c r="E588" s="145"/>
      <c r="F588" s="145" t="s">
        <v>3901</v>
      </c>
      <c r="G588" s="147">
        <v>5000000</v>
      </c>
      <c r="H588" s="146">
        <v>5000000</v>
      </c>
    </row>
    <row r="589" spans="1:8">
      <c r="A589" s="149">
        <v>587</v>
      </c>
      <c r="B589" s="144" t="s">
        <v>5205</v>
      </c>
      <c r="C589" s="145" t="s">
        <v>5206</v>
      </c>
      <c r="D589" s="145" t="s">
        <v>5204</v>
      </c>
      <c r="E589" s="145"/>
      <c r="F589" s="145" t="s">
        <v>960</v>
      </c>
      <c r="G589" s="147">
        <v>4930000</v>
      </c>
      <c r="H589" s="146">
        <v>5000000</v>
      </c>
    </row>
    <row r="590" spans="1:8" ht="25.5">
      <c r="A590" s="149">
        <v>588</v>
      </c>
      <c r="B590" s="144" t="s">
        <v>5207</v>
      </c>
      <c r="C590" s="145" t="s">
        <v>5208</v>
      </c>
      <c r="D590" s="145" t="s">
        <v>5204</v>
      </c>
      <c r="E590" s="145"/>
      <c r="F590" s="145" t="s">
        <v>3901</v>
      </c>
      <c r="G590" s="147">
        <v>2880921.1</v>
      </c>
      <c r="H590" s="146">
        <v>3236990</v>
      </c>
    </row>
    <row r="591" spans="1:8" ht="25.5">
      <c r="A591" s="149">
        <v>589</v>
      </c>
      <c r="B591" s="144" t="s">
        <v>5209</v>
      </c>
      <c r="C591" s="145" t="s">
        <v>4086</v>
      </c>
      <c r="D591" s="145" t="s">
        <v>5204</v>
      </c>
      <c r="E591" s="145"/>
      <c r="F591" s="145" t="s">
        <v>3901</v>
      </c>
      <c r="G591" s="147">
        <v>5000000</v>
      </c>
      <c r="H591" s="146">
        <v>7500000</v>
      </c>
    </row>
    <row r="592" spans="1:8" ht="102">
      <c r="A592" s="149">
        <v>590</v>
      </c>
      <c r="B592" s="144" t="s">
        <v>5210</v>
      </c>
      <c r="C592" s="145" t="s">
        <v>3912</v>
      </c>
      <c r="D592" s="145" t="s">
        <v>5204</v>
      </c>
      <c r="E592" s="145" t="s">
        <v>5211</v>
      </c>
      <c r="F592" s="145" t="s">
        <v>3901</v>
      </c>
      <c r="G592" s="147">
        <v>2000000</v>
      </c>
      <c r="H592" s="146">
        <v>2000000</v>
      </c>
    </row>
    <row r="593" spans="1:8" ht="38.25">
      <c r="A593" s="149">
        <v>591</v>
      </c>
      <c r="B593" s="144" t="s">
        <v>5212</v>
      </c>
      <c r="C593" s="145" t="s">
        <v>5213</v>
      </c>
      <c r="D593" s="145" t="s">
        <v>5204</v>
      </c>
      <c r="E593" s="145"/>
      <c r="F593" s="145" t="s">
        <v>3901</v>
      </c>
      <c r="G593" s="147">
        <v>2400000</v>
      </c>
      <c r="H593" s="146">
        <v>2400000</v>
      </c>
    </row>
    <row r="594" spans="1:8" ht="25.5">
      <c r="A594" s="149">
        <v>592</v>
      </c>
      <c r="B594" s="144" t="s">
        <v>5214</v>
      </c>
      <c r="C594" s="145" t="s">
        <v>4192</v>
      </c>
      <c r="D594" s="145" t="s">
        <v>5204</v>
      </c>
      <c r="E594" s="145" t="s">
        <v>5215</v>
      </c>
      <c r="F594" s="145" t="s">
        <v>3893</v>
      </c>
      <c r="G594" s="147">
        <v>1515500</v>
      </c>
      <c r="H594" s="146">
        <v>1700000</v>
      </c>
    </row>
    <row r="595" spans="1:8" ht="25.5">
      <c r="A595" s="149">
        <v>593</v>
      </c>
      <c r="B595" s="144" t="s">
        <v>5216</v>
      </c>
      <c r="C595" s="145" t="s">
        <v>5217</v>
      </c>
      <c r="D595" s="145" t="s">
        <v>5204</v>
      </c>
      <c r="E595" s="145"/>
      <c r="F595" s="145" t="s">
        <v>3901</v>
      </c>
      <c r="G595" s="147">
        <v>2602920</v>
      </c>
      <c r="H595" s="146">
        <v>3505000</v>
      </c>
    </row>
    <row r="596" spans="1:8" ht="25.5">
      <c r="A596" s="149">
        <v>594</v>
      </c>
      <c r="B596" s="144" t="s">
        <v>5218</v>
      </c>
      <c r="C596" s="145" t="s">
        <v>3999</v>
      </c>
      <c r="D596" s="145" t="s">
        <v>5204</v>
      </c>
      <c r="E596" s="145"/>
      <c r="F596" s="145" t="s">
        <v>3901</v>
      </c>
      <c r="G596" s="147">
        <v>4100000</v>
      </c>
      <c r="H596" s="146">
        <v>4150000</v>
      </c>
    </row>
    <row r="597" spans="1:8" ht="25.5">
      <c r="A597" s="149">
        <v>595</v>
      </c>
      <c r="B597" s="144" t="s">
        <v>5219</v>
      </c>
      <c r="C597" s="145" t="s">
        <v>4207</v>
      </c>
      <c r="D597" s="145" t="s">
        <v>5204</v>
      </c>
      <c r="E597" s="145" t="s">
        <v>5220</v>
      </c>
      <c r="F597" s="145" t="s">
        <v>960</v>
      </c>
      <c r="G597" s="147">
        <v>3142729.73</v>
      </c>
      <c r="H597" s="146">
        <v>3142729.73</v>
      </c>
    </row>
    <row r="598" spans="1:8">
      <c r="A598" s="149">
        <v>596</v>
      </c>
      <c r="B598" s="144" t="s">
        <v>5221</v>
      </c>
      <c r="C598" s="145" t="s">
        <v>4192</v>
      </c>
      <c r="D598" s="145" t="s">
        <v>5204</v>
      </c>
      <c r="E598" s="145"/>
      <c r="F598" s="145" t="s">
        <v>960</v>
      </c>
      <c r="G598" s="147">
        <v>3766900</v>
      </c>
      <c r="H598" s="146">
        <v>3766900</v>
      </c>
    </row>
    <row r="599" spans="1:8" ht="25.5">
      <c r="A599" s="149">
        <v>597</v>
      </c>
      <c r="B599" s="144" t="s">
        <v>5222</v>
      </c>
      <c r="C599" s="145" t="s">
        <v>3902</v>
      </c>
      <c r="D599" s="145" t="s">
        <v>5204</v>
      </c>
      <c r="E599" s="145"/>
      <c r="F599" s="145" t="s">
        <v>3901</v>
      </c>
      <c r="G599" s="147">
        <v>1400000</v>
      </c>
      <c r="H599" s="146">
        <v>1600000</v>
      </c>
    </row>
    <row r="600" spans="1:8" ht="25.5">
      <c r="A600" s="149">
        <v>598</v>
      </c>
      <c r="B600" s="144" t="s">
        <v>5223</v>
      </c>
      <c r="C600" s="145" t="s">
        <v>3999</v>
      </c>
      <c r="D600" s="145" t="s">
        <v>5204</v>
      </c>
      <c r="E600" s="145"/>
      <c r="F600" s="145" t="s">
        <v>3901</v>
      </c>
      <c r="G600" s="147">
        <v>3810000</v>
      </c>
      <c r="H600" s="146">
        <v>3850000</v>
      </c>
    </row>
    <row r="601" spans="1:8" ht="25.5">
      <c r="A601" s="149">
        <v>599</v>
      </c>
      <c r="B601" s="144" t="s">
        <v>5224</v>
      </c>
      <c r="C601" s="145" t="s">
        <v>4913</v>
      </c>
      <c r="D601" s="145" t="s">
        <v>5225</v>
      </c>
      <c r="E601" s="145" t="s">
        <v>5226</v>
      </c>
      <c r="F601" s="145" t="s">
        <v>3901</v>
      </c>
      <c r="G601" s="147">
        <v>725000</v>
      </c>
      <c r="H601" s="146">
        <v>725000</v>
      </c>
    </row>
    <row r="602" spans="1:8">
      <c r="A602" s="149">
        <v>600</v>
      </c>
      <c r="B602" s="144" t="s">
        <v>5227</v>
      </c>
      <c r="C602" s="145" t="s">
        <v>5228</v>
      </c>
      <c r="D602" s="145" t="s">
        <v>5204</v>
      </c>
      <c r="E602" s="145"/>
      <c r="F602" s="145" t="s">
        <v>3893</v>
      </c>
      <c r="G602" s="147">
        <v>425500</v>
      </c>
      <c r="H602" s="146">
        <v>425500</v>
      </c>
    </row>
    <row r="603" spans="1:8" ht="25.5">
      <c r="A603" s="149">
        <v>601</v>
      </c>
      <c r="B603" s="144" t="s">
        <v>5229</v>
      </c>
      <c r="C603" s="145" t="s">
        <v>4375</v>
      </c>
      <c r="D603" s="145" t="s">
        <v>5204</v>
      </c>
      <c r="E603" s="145"/>
      <c r="F603" s="145" t="s">
        <v>3901</v>
      </c>
      <c r="G603" s="147">
        <v>1550400</v>
      </c>
      <c r="H603" s="146">
        <v>1550400</v>
      </c>
    </row>
    <row r="604" spans="1:8" ht="25.5">
      <c r="A604" s="149">
        <v>602</v>
      </c>
      <c r="B604" s="144" t="s">
        <v>5230</v>
      </c>
      <c r="C604" s="145" t="s">
        <v>4075</v>
      </c>
      <c r="D604" s="145" t="s">
        <v>5225</v>
      </c>
      <c r="E604" s="145" t="s">
        <v>5231</v>
      </c>
      <c r="F604" s="145" t="s">
        <v>960</v>
      </c>
      <c r="G604" s="147">
        <v>1327000</v>
      </c>
      <c r="H604" s="146">
        <v>1327000</v>
      </c>
    </row>
    <row r="605" spans="1:8" ht="25.5">
      <c r="A605" s="149">
        <v>603</v>
      </c>
      <c r="B605" s="144" t="s">
        <v>5232</v>
      </c>
      <c r="C605" s="145" t="s">
        <v>5233</v>
      </c>
      <c r="D605" s="145" t="s">
        <v>5225</v>
      </c>
      <c r="E605" s="145" t="s">
        <v>5234</v>
      </c>
      <c r="F605" s="145" t="s">
        <v>3901</v>
      </c>
      <c r="G605" s="147">
        <v>255000</v>
      </c>
      <c r="H605" s="146">
        <v>325000</v>
      </c>
    </row>
    <row r="606" spans="1:8" ht="51">
      <c r="A606" s="149">
        <v>604</v>
      </c>
      <c r="B606" s="144" t="s">
        <v>5235</v>
      </c>
      <c r="C606" s="145" t="s">
        <v>5236</v>
      </c>
      <c r="D606" s="145" t="s">
        <v>5225</v>
      </c>
      <c r="E606" s="145" t="s">
        <v>5237</v>
      </c>
      <c r="F606" s="145" t="s">
        <v>960</v>
      </c>
      <c r="G606" s="147">
        <v>1195000</v>
      </c>
      <c r="H606" s="146">
        <v>1210000</v>
      </c>
    </row>
    <row r="607" spans="1:8" ht="51">
      <c r="A607" s="149">
        <v>605</v>
      </c>
      <c r="B607" s="144" t="s">
        <v>5238</v>
      </c>
      <c r="C607" s="145" t="s">
        <v>4234</v>
      </c>
      <c r="D607" s="145" t="s">
        <v>5204</v>
      </c>
      <c r="E607" s="145" t="s">
        <v>5239</v>
      </c>
      <c r="F607" s="145" t="s">
        <v>960</v>
      </c>
      <c r="G607" s="147">
        <v>1779675.79</v>
      </c>
      <c r="H607" s="146">
        <v>1849675.79</v>
      </c>
    </row>
    <row r="608" spans="1:8" ht="51">
      <c r="A608" s="149">
        <v>606</v>
      </c>
      <c r="B608" s="144" t="s">
        <v>5240</v>
      </c>
      <c r="C608" s="145" t="s">
        <v>3912</v>
      </c>
      <c r="D608" s="145" t="s">
        <v>5225</v>
      </c>
      <c r="E608" s="145" t="s">
        <v>5241</v>
      </c>
      <c r="F608" s="145" t="s">
        <v>3901</v>
      </c>
      <c r="G608" s="147">
        <v>650000</v>
      </c>
      <c r="H608" s="146">
        <v>650000</v>
      </c>
    </row>
    <row r="609" spans="1:8" ht="25.5">
      <c r="A609" s="149">
        <v>607</v>
      </c>
      <c r="B609" s="144" t="s">
        <v>5242</v>
      </c>
      <c r="C609" s="145" t="s">
        <v>4019</v>
      </c>
      <c r="D609" s="145" t="s">
        <v>5204</v>
      </c>
      <c r="E609" s="145"/>
      <c r="F609" s="145" t="s">
        <v>3901</v>
      </c>
      <c r="G609" s="147">
        <v>4775000</v>
      </c>
      <c r="H609" s="146">
        <v>4775000</v>
      </c>
    </row>
    <row r="610" spans="1:8" ht="25.5">
      <c r="A610" s="149">
        <v>608</v>
      </c>
      <c r="B610" s="144" t="s">
        <v>5243</v>
      </c>
      <c r="C610" s="145" t="s">
        <v>4622</v>
      </c>
      <c r="D610" s="145" t="s">
        <v>5204</v>
      </c>
      <c r="E610" s="145"/>
      <c r="F610" s="145" t="s">
        <v>3901</v>
      </c>
      <c r="G610" s="147">
        <v>1643472.63</v>
      </c>
      <c r="H610" s="146">
        <v>1643472.63</v>
      </c>
    </row>
    <row r="611" spans="1:8" ht="25.5">
      <c r="A611" s="149">
        <v>609</v>
      </c>
      <c r="B611" s="144" t="s">
        <v>5244</v>
      </c>
      <c r="C611" s="145" t="s">
        <v>5245</v>
      </c>
      <c r="D611" s="145" t="s">
        <v>5204</v>
      </c>
      <c r="E611" s="145"/>
      <c r="F611" s="145" t="s">
        <v>3901</v>
      </c>
      <c r="G611" s="147">
        <v>5000000</v>
      </c>
      <c r="H611" s="146">
        <v>5000000</v>
      </c>
    </row>
    <row r="612" spans="1:8" ht="51">
      <c r="A612" s="149">
        <v>610</v>
      </c>
      <c r="B612" s="144" t="s">
        <v>5246</v>
      </c>
      <c r="C612" s="145" t="s">
        <v>4192</v>
      </c>
      <c r="D612" s="145" t="s">
        <v>5204</v>
      </c>
      <c r="E612" s="145" t="s">
        <v>5247</v>
      </c>
      <c r="F612" s="145" t="s">
        <v>960</v>
      </c>
      <c r="G612" s="147">
        <v>864000</v>
      </c>
      <c r="H612" s="146">
        <v>885000</v>
      </c>
    </row>
    <row r="613" spans="1:8" ht="51">
      <c r="A613" s="149">
        <v>611</v>
      </c>
      <c r="B613" s="144" t="s">
        <v>5248</v>
      </c>
      <c r="C613" s="145" t="s">
        <v>5249</v>
      </c>
      <c r="D613" s="145" t="s">
        <v>5225</v>
      </c>
      <c r="E613" s="145" t="s">
        <v>5250</v>
      </c>
      <c r="F613" s="145" t="s">
        <v>3901</v>
      </c>
      <c r="G613" s="147">
        <v>2500000</v>
      </c>
      <c r="H613" s="146">
        <v>2500000</v>
      </c>
    </row>
    <row r="614" spans="1:8" ht="25.5">
      <c r="A614" s="149">
        <v>612</v>
      </c>
      <c r="B614" s="144" t="s">
        <v>5251</v>
      </c>
      <c r="C614" s="145" t="s">
        <v>4375</v>
      </c>
      <c r="D614" s="145" t="s">
        <v>5204</v>
      </c>
      <c r="E614" s="145"/>
      <c r="F614" s="145" t="s">
        <v>3901</v>
      </c>
      <c r="G614" s="147">
        <v>2430036</v>
      </c>
      <c r="H614" s="146">
        <v>2430036</v>
      </c>
    </row>
    <row r="615" spans="1:8" ht="63.75">
      <c r="A615" s="149">
        <v>613</v>
      </c>
      <c r="B615" s="144" t="s">
        <v>5252</v>
      </c>
      <c r="C615" s="145" t="s">
        <v>5253</v>
      </c>
      <c r="D615" s="145" t="s">
        <v>5225</v>
      </c>
      <c r="E615" s="145" t="s">
        <v>5254</v>
      </c>
      <c r="F615" s="145" t="s">
        <v>3901</v>
      </c>
      <c r="G615" s="147">
        <v>2557000</v>
      </c>
      <c r="H615" s="146">
        <v>2557000</v>
      </c>
    </row>
    <row r="616" spans="1:8" ht="25.5">
      <c r="A616" s="149">
        <v>614</v>
      </c>
      <c r="B616" s="144" t="s">
        <v>5255</v>
      </c>
      <c r="C616" s="145" t="s">
        <v>5256</v>
      </c>
      <c r="D616" s="145" t="s">
        <v>5225</v>
      </c>
      <c r="E616" s="145" t="s">
        <v>5257</v>
      </c>
      <c r="F616" s="145" t="s">
        <v>3901</v>
      </c>
      <c r="G616" s="147">
        <v>456000</v>
      </c>
      <c r="H616" s="146">
        <v>456000</v>
      </c>
    </row>
    <row r="617" spans="1:8" ht="25.5">
      <c r="A617" s="149">
        <v>615</v>
      </c>
      <c r="B617" s="144" t="s">
        <v>5258</v>
      </c>
      <c r="C617" s="145" t="s">
        <v>4681</v>
      </c>
      <c r="D617" s="145" t="s">
        <v>5204</v>
      </c>
      <c r="E617" s="145"/>
      <c r="F617" s="145" t="s">
        <v>3901</v>
      </c>
      <c r="G617" s="147">
        <v>482000</v>
      </c>
      <c r="H617" s="146">
        <v>482000</v>
      </c>
    </row>
    <row r="618" spans="1:8" ht="25.5">
      <c r="A618" s="149">
        <v>616</v>
      </c>
      <c r="B618" s="144" t="s">
        <v>5259</v>
      </c>
      <c r="C618" s="145" t="s">
        <v>4375</v>
      </c>
      <c r="D618" s="145" t="s">
        <v>5204</v>
      </c>
      <c r="E618" s="145"/>
      <c r="F618" s="145" t="s">
        <v>3901</v>
      </c>
      <c r="G618" s="147">
        <v>350000</v>
      </c>
      <c r="H618" s="146">
        <v>350000</v>
      </c>
    </row>
    <row r="619" spans="1:8" ht="25.5">
      <c r="A619" s="149">
        <v>617</v>
      </c>
      <c r="B619" s="144" t="s">
        <v>5260</v>
      </c>
      <c r="C619" s="145" t="s">
        <v>4249</v>
      </c>
      <c r="D619" s="145" t="s">
        <v>5204</v>
      </c>
      <c r="E619" s="145" t="s">
        <v>5261</v>
      </c>
      <c r="F619" s="145" t="s">
        <v>3901</v>
      </c>
      <c r="G619" s="147">
        <v>4060180.8</v>
      </c>
      <c r="H619" s="146">
        <v>4060180.8</v>
      </c>
    </row>
    <row r="620" spans="1:8" ht="25.5">
      <c r="A620" s="149">
        <v>618</v>
      </c>
      <c r="B620" s="144" t="s">
        <v>5262</v>
      </c>
      <c r="C620" s="145" t="s">
        <v>5263</v>
      </c>
      <c r="D620" s="145" t="s">
        <v>5204</v>
      </c>
      <c r="E620" s="145" t="s">
        <v>5264</v>
      </c>
      <c r="F620" s="145" t="s">
        <v>3901</v>
      </c>
      <c r="G620" s="147">
        <v>5000000</v>
      </c>
      <c r="H620" s="146">
        <v>5000000</v>
      </c>
    </row>
    <row r="621" spans="1:8" ht="25.5">
      <c r="A621" s="149">
        <v>619</v>
      </c>
      <c r="B621" s="150" t="s">
        <v>5265</v>
      </c>
      <c r="C621" s="151" t="s">
        <v>4019</v>
      </c>
      <c r="D621" s="151" t="s">
        <v>7</v>
      </c>
      <c r="E621" s="151"/>
      <c r="F621" s="151" t="s">
        <v>3901</v>
      </c>
      <c r="G621" s="153">
        <v>1500000</v>
      </c>
      <c r="H621" s="152">
        <v>1800000</v>
      </c>
    </row>
    <row r="622" spans="1:8" ht="25.5">
      <c r="A622" s="149">
        <v>620</v>
      </c>
      <c r="B622" s="150" t="s">
        <v>5266</v>
      </c>
      <c r="C622" s="151" t="s">
        <v>4008</v>
      </c>
      <c r="D622" s="151" t="s">
        <v>7</v>
      </c>
      <c r="E622" s="151" t="s">
        <v>5267</v>
      </c>
      <c r="F622" s="151" t="s">
        <v>3893</v>
      </c>
      <c r="G622" s="153">
        <v>773248.05</v>
      </c>
      <c r="H622" s="152">
        <v>773248.05</v>
      </c>
    </row>
    <row r="623" spans="1:8" ht="25.5">
      <c r="A623" s="149">
        <v>621</v>
      </c>
      <c r="B623" s="150" t="s">
        <v>5268</v>
      </c>
      <c r="C623" s="151" t="s">
        <v>5269</v>
      </c>
      <c r="D623" s="151" t="s">
        <v>7</v>
      </c>
      <c r="E623" s="151" t="s">
        <v>5270</v>
      </c>
      <c r="F623" s="151" t="s">
        <v>3893</v>
      </c>
      <c r="G623" s="153">
        <v>390530</v>
      </c>
      <c r="H623" s="152">
        <v>490000</v>
      </c>
    </row>
    <row r="624" spans="1:8" ht="38.25">
      <c r="A624" s="149">
        <v>622</v>
      </c>
      <c r="B624" s="150" t="s">
        <v>5271</v>
      </c>
      <c r="C624" s="151" t="s">
        <v>3979</v>
      </c>
      <c r="D624" s="151" t="s">
        <v>7</v>
      </c>
      <c r="E624" s="151" t="s">
        <v>5272</v>
      </c>
      <c r="F624" s="151" t="s">
        <v>3893</v>
      </c>
      <c r="G624" s="153">
        <v>1395000</v>
      </c>
      <c r="H624" s="152">
        <v>1395000</v>
      </c>
    </row>
    <row r="625" spans="1:8" ht="25.5">
      <c r="A625" s="149">
        <v>623</v>
      </c>
      <c r="B625" s="150" t="s">
        <v>5273</v>
      </c>
      <c r="C625" s="151" t="s">
        <v>3999</v>
      </c>
      <c r="D625" s="151" t="s">
        <v>7</v>
      </c>
      <c r="E625" s="151" t="s">
        <v>5274</v>
      </c>
      <c r="F625" s="151" t="s">
        <v>3893</v>
      </c>
      <c r="G625" s="153">
        <v>496224.71</v>
      </c>
      <c r="H625" s="152">
        <v>496224.71</v>
      </c>
    </row>
    <row r="626" spans="1:8" ht="25.5">
      <c r="A626" s="149">
        <v>624</v>
      </c>
      <c r="B626" s="150" t="s">
        <v>5275</v>
      </c>
      <c r="C626" s="151" t="s">
        <v>4019</v>
      </c>
      <c r="D626" s="151" t="s">
        <v>7</v>
      </c>
      <c r="E626" s="151"/>
      <c r="F626" s="151" t="s">
        <v>3901</v>
      </c>
      <c r="G626" s="153">
        <v>472500</v>
      </c>
      <c r="H626" s="152">
        <v>550000</v>
      </c>
    </row>
    <row r="627" spans="1:8" ht="25.5">
      <c r="A627" s="149">
        <v>625</v>
      </c>
      <c r="B627" s="150" t="s">
        <v>5276</v>
      </c>
      <c r="C627" s="151" t="s">
        <v>4019</v>
      </c>
      <c r="D627" s="151" t="s">
        <v>7</v>
      </c>
      <c r="E627" s="151" t="s">
        <v>5277</v>
      </c>
      <c r="F627" s="151" t="s">
        <v>3901</v>
      </c>
      <c r="G627" s="153">
        <v>242300</v>
      </c>
      <c r="H627" s="152">
        <v>242300</v>
      </c>
    </row>
    <row r="628" spans="1:8" ht="76.5">
      <c r="A628" s="149">
        <v>626</v>
      </c>
      <c r="B628" s="150" t="s">
        <v>5278</v>
      </c>
      <c r="C628" s="151" t="s">
        <v>5279</v>
      </c>
      <c r="D628" s="151" t="s">
        <v>7</v>
      </c>
      <c r="E628" s="151" t="s">
        <v>5280</v>
      </c>
      <c r="F628" s="151" t="s">
        <v>3901</v>
      </c>
      <c r="G628" s="153">
        <v>1027000</v>
      </c>
      <c r="H628" s="152">
        <v>1027000</v>
      </c>
    </row>
    <row r="629" spans="1:8" ht="25.5">
      <c r="A629" s="149">
        <v>627</v>
      </c>
      <c r="B629" s="150" t="s">
        <v>5281</v>
      </c>
      <c r="C629" s="151" t="s">
        <v>5009</v>
      </c>
      <c r="D629" s="151" t="s">
        <v>7</v>
      </c>
      <c r="E629" s="151" t="s">
        <v>5282</v>
      </c>
      <c r="F629" s="151" t="s">
        <v>3901</v>
      </c>
      <c r="G629" s="153">
        <v>165798.39999999999</v>
      </c>
      <c r="H629" s="152">
        <v>165798.39999999999</v>
      </c>
    </row>
    <row r="630" spans="1:8" ht="25.5">
      <c r="A630" s="149">
        <v>628</v>
      </c>
      <c r="B630" s="150" t="s">
        <v>5283</v>
      </c>
      <c r="C630" s="151" t="s">
        <v>4619</v>
      </c>
      <c r="D630" s="151" t="s">
        <v>7</v>
      </c>
      <c r="E630" s="151" t="s">
        <v>5284</v>
      </c>
      <c r="F630" s="151" t="s">
        <v>3901</v>
      </c>
      <c r="G630" s="153">
        <v>880000</v>
      </c>
      <c r="H630" s="152">
        <v>890000</v>
      </c>
    </row>
    <row r="631" spans="1:8" ht="25.5">
      <c r="A631" s="149">
        <v>629</v>
      </c>
      <c r="B631" s="150" t="s">
        <v>5285</v>
      </c>
      <c r="C631" s="151" t="s">
        <v>4471</v>
      </c>
      <c r="D631" s="151" t="s">
        <v>7</v>
      </c>
      <c r="E631" s="151"/>
      <c r="F631" s="151" t="s">
        <v>3901</v>
      </c>
      <c r="G631" s="153">
        <v>599460</v>
      </c>
      <c r="H631" s="152">
        <v>599460</v>
      </c>
    </row>
    <row r="632" spans="1:8" ht="25.5">
      <c r="A632" s="149">
        <v>630</v>
      </c>
      <c r="B632" s="150" t="s">
        <v>5286</v>
      </c>
      <c r="C632" s="151" t="s">
        <v>5287</v>
      </c>
      <c r="D632" s="151" t="s">
        <v>7</v>
      </c>
      <c r="E632" s="151" t="s">
        <v>5288</v>
      </c>
      <c r="F632" s="151" t="s">
        <v>3901</v>
      </c>
      <c r="G632" s="153">
        <v>650000</v>
      </c>
      <c r="H632" s="152">
        <v>650000</v>
      </c>
    </row>
    <row r="633" spans="1:8" ht="25.5">
      <c r="A633" s="149">
        <v>631</v>
      </c>
      <c r="B633" s="150" t="s">
        <v>5289</v>
      </c>
      <c r="C633" s="151" t="s">
        <v>4896</v>
      </c>
      <c r="D633" s="151" t="s">
        <v>7</v>
      </c>
      <c r="E633" s="151"/>
      <c r="F633" s="151" t="s">
        <v>3901</v>
      </c>
      <c r="G633" s="153">
        <v>125000</v>
      </c>
      <c r="H633" s="152">
        <v>125000</v>
      </c>
    </row>
    <row r="634" spans="1:8" ht="25.5">
      <c r="A634" s="149">
        <v>632</v>
      </c>
      <c r="B634" s="150" t="s">
        <v>5290</v>
      </c>
      <c r="C634" s="151" t="s">
        <v>5279</v>
      </c>
      <c r="D634" s="151" t="s">
        <v>7</v>
      </c>
      <c r="E634" s="151"/>
      <c r="F634" s="151" t="s">
        <v>3901</v>
      </c>
      <c r="G634" s="153">
        <v>429750</v>
      </c>
      <c r="H634" s="152">
        <v>429750</v>
      </c>
    </row>
    <row r="635" spans="1:8">
      <c r="F635" s="158" t="s">
        <v>658</v>
      </c>
      <c r="G635" s="306">
        <f>SUM(G3:G634)</f>
        <v>1314888163.3639994</v>
      </c>
    </row>
  </sheetData>
  <mergeCells count="1">
    <mergeCell ref="A1:H1"/>
  </mergeCells>
  <pageMargins left="0.7" right="0.7" top="0.75" bottom="0.75" header="0.3" footer="0.3"/>
  <pageSetup paperSize="9" scale="89"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7"/>
  <sheetViews>
    <sheetView topLeftCell="C397" workbookViewId="0">
      <selection activeCell="I417" sqref="I417"/>
    </sheetView>
  </sheetViews>
  <sheetFormatPr defaultRowHeight="15"/>
  <cols>
    <col min="3" max="3" width="33.42578125" customWidth="1"/>
    <col min="4" max="4" width="28.5703125" customWidth="1"/>
    <col min="5" max="5" width="31" customWidth="1"/>
    <col min="6" max="6" width="29.7109375" customWidth="1"/>
    <col min="7" max="7" width="28.5703125" customWidth="1"/>
    <col min="8" max="8" width="21.28515625" customWidth="1"/>
    <col min="9" max="9" width="23.5703125" style="35" customWidth="1"/>
    <col min="10" max="10" width="19" style="35" customWidth="1"/>
  </cols>
  <sheetData>
    <row r="1" spans="1:10" ht="21">
      <c r="A1" s="449" t="s">
        <v>9135</v>
      </c>
      <c r="B1" s="449"/>
      <c r="C1" s="450"/>
      <c r="D1" s="449"/>
      <c r="E1" s="449"/>
      <c r="F1" s="449"/>
      <c r="G1" s="449"/>
      <c r="H1" s="449"/>
      <c r="I1" s="449"/>
      <c r="J1" s="449"/>
    </row>
    <row r="2" spans="1:10" ht="45">
      <c r="A2" s="411" t="s">
        <v>691</v>
      </c>
      <c r="B2" s="411" t="s">
        <v>692</v>
      </c>
      <c r="C2" s="412" t="s">
        <v>693</v>
      </c>
      <c r="D2" s="412" t="s">
        <v>129</v>
      </c>
      <c r="E2" s="413" t="s">
        <v>130</v>
      </c>
      <c r="F2" s="412" t="s">
        <v>131</v>
      </c>
      <c r="G2" s="413" t="s">
        <v>7527</v>
      </c>
      <c r="H2" s="412" t="s">
        <v>7528</v>
      </c>
      <c r="I2" s="412" t="s">
        <v>134</v>
      </c>
      <c r="J2" s="159" t="s">
        <v>697</v>
      </c>
    </row>
    <row r="3" spans="1:10" ht="30">
      <c r="A3" s="414">
        <v>1</v>
      </c>
      <c r="B3" s="415">
        <v>2019</v>
      </c>
      <c r="C3" s="415" t="s">
        <v>7529</v>
      </c>
      <c r="D3" s="416" t="s">
        <v>7530</v>
      </c>
      <c r="E3" s="417" t="s">
        <v>9136</v>
      </c>
      <c r="F3" s="416" t="s">
        <v>9137</v>
      </c>
      <c r="G3" s="414" t="s">
        <v>7547</v>
      </c>
      <c r="H3" s="416" t="s">
        <v>9138</v>
      </c>
      <c r="I3" s="418">
        <v>9000000</v>
      </c>
      <c r="J3" s="418">
        <v>1000000</v>
      </c>
    </row>
    <row r="4" spans="1:10" ht="30">
      <c r="A4" s="414">
        <v>2</v>
      </c>
      <c r="B4" s="415">
        <v>2019</v>
      </c>
      <c r="C4" s="415" t="s">
        <v>7535</v>
      </c>
      <c r="D4" s="416" t="s">
        <v>9139</v>
      </c>
      <c r="E4" s="417" t="s">
        <v>9140</v>
      </c>
      <c r="F4" s="416" t="s">
        <v>9141</v>
      </c>
      <c r="G4" s="414" t="s">
        <v>7533</v>
      </c>
      <c r="H4" s="416" t="s">
        <v>9138</v>
      </c>
      <c r="I4" s="418">
        <v>3279999.99</v>
      </c>
      <c r="J4" s="418">
        <v>820000</v>
      </c>
    </row>
    <row r="5" spans="1:10" ht="30">
      <c r="A5" s="414">
        <v>3</v>
      </c>
      <c r="B5" s="415">
        <v>2019</v>
      </c>
      <c r="C5" s="415" t="s">
        <v>7580</v>
      </c>
      <c r="D5" s="416" t="s">
        <v>7675</v>
      </c>
      <c r="E5" s="417" t="s">
        <v>9142</v>
      </c>
      <c r="F5" s="416" t="s">
        <v>1445</v>
      </c>
      <c r="G5" s="414" t="s">
        <v>7547</v>
      </c>
      <c r="H5" s="416" t="s">
        <v>9138</v>
      </c>
      <c r="I5" s="418">
        <v>2417400.08</v>
      </c>
      <c r="J5" s="418">
        <v>828000</v>
      </c>
    </row>
    <row r="6" spans="1:10" ht="30">
      <c r="A6" s="414">
        <v>4</v>
      </c>
      <c r="B6" s="415">
        <v>2019</v>
      </c>
      <c r="C6" s="415" t="s">
        <v>7529</v>
      </c>
      <c r="D6" s="416" t="s">
        <v>7530</v>
      </c>
      <c r="E6" s="417" t="s">
        <v>7531</v>
      </c>
      <c r="F6" s="416" t="s">
        <v>7532</v>
      </c>
      <c r="G6" s="414" t="s">
        <v>7533</v>
      </c>
      <c r="H6" s="416" t="s">
        <v>7534</v>
      </c>
      <c r="I6" s="418">
        <v>9000000</v>
      </c>
      <c r="J6" s="418">
        <v>2730000</v>
      </c>
    </row>
    <row r="7" spans="1:10" ht="30">
      <c r="A7" s="414">
        <v>5</v>
      </c>
      <c r="B7" s="415">
        <v>2019</v>
      </c>
      <c r="C7" s="415" t="s">
        <v>7535</v>
      </c>
      <c r="D7" s="416" t="s">
        <v>7536</v>
      </c>
      <c r="E7" s="417" t="s">
        <v>7537</v>
      </c>
      <c r="F7" s="416" t="s">
        <v>7538</v>
      </c>
      <c r="G7" s="414" t="s">
        <v>7533</v>
      </c>
      <c r="H7" s="416" t="s">
        <v>7534</v>
      </c>
      <c r="I7" s="418">
        <v>4320000</v>
      </c>
      <c r="J7" s="418">
        <v>480000</v>
      </c>
    </row>
    <row r="8" spans="1:10">
      <c r="A8" s="414">
        <v>6</v>
      </c>
      <c r="B8" s="415">
        <v>2019</v>
      </c>
      <c r="C8" s="415" t="s">
        <v>7539</v>
      </c>
      <c r="D8" s="416" t="s">
        <v>7540</v>
      </c>
      <c r="E8" s="417" t="s">
        <v>7541</v>
      </c>
      <c r="F8" s="416" t="s">
        <v>7542</v>
      </c>
      <c r="G8" s="414" t="s">
        <v>7533</v>
      </c>
      <c r="H8" s="416" t="s">
        <v>7534</v>
      </c>
      <c r="I8" s="418">
        <v>6254677.79</v>
      </c>
      <c r="J8" s="418">
        <v>1563669.45</v>
      </c>
    </row>
    <row r="9" spans="1:10">
      <c r="A9" s="414">
        <v>7</v>
      </c>
      <c r="B9" s="415">
        <v>2019</v>
      </c>
      <c r="C9" s="415" t="s">
        <v>7529</v>
      </c>
      <c r="D9" s="416" t="s">
        <v>7530</v>
      </c>
      <c r="E9" s="417" t="s">
        <v>7543</v>
      </c>
      <c r="F9" s="416" t="s">
        <v>7544</v>
      </c>
      <c r="G9" s="414" t="s">
        <v>7533</v>
      </c>
      <c r="H9" s="416" t="s">
        <v>7534</v>
      </c>
      <c r="I9" s="418">
        <v>750000</v>
      </c>
      <c r="J9" s="418">
        <v>250000</v>
      </c>
    </row>
    <row r="10" spans="1:10">
      <c r="A10" s="414">
        <v>8</v>
      </c>
      <c r="B10" s="415">
        <v>2019</v>
      </c>
      <c r="C10" s="415" t="s">
        <v>7535</v>
      </c>
      <c r="D10" s="416" t="s">
        <v>7545</v>
      </c>
      <c r="E10" s="417">
        <v>1110351217</v>
      </c>
      <c r="F10" s="416" t="s">
        <v>7546</v>
      </c>
      <c r="G10" s="414" t="s">
        <v>7547</v>
      </c>
      <c r="H10" s="416" t="s">
        <v>7534</v>
      </c>
      <c r="I10" s="418">
        <v>4550000</v>
      </c>
      <c r="J10" s="418">
        <v>2200000</v>
      </c>
    </row>
    <row r="11" spans="1:10" ht="60">
      <c r="A11" s="414">
        <v>9</v>
      </c>
      <c r="B11" s="415">
        <v>2019</v>
      </c>
      <c r="C11" s="415" t="s">
        <v>7529</v>
      </c>
      <c r="D11" s="416" t="s">
        <v>7530</v>
      </c>
      <c r="E11" s="417" t="s">
        <v>7548</v>
      </c>
      <c r="F11" s="416" t="s">
        <v>7549</v>
      </c>
      <c r="G11" s="414" t="s">
        <v>7533</v>
      </c>
      <c r="H11" s="416" t="s">
        <v>7534</v>
      </c>
      <c r="I11" s="418">
        <v>6300000</v>
      </c>
      <c r="J11" s="418">
        <v>900000</v>
      </c>
    </row>
    <row r="12" spans="1:10">
      <c r="A12" s="414">
        <v>10</v>
      </c>
      <c r="B12" s="415">
        <v>2019</v>
      </c>
      <c r="C12" s="415" t="s">
        <v>7535</v>
      </c>
      <c r="D12" s="416" t="s">
        <v>7550</v>
      </c>
      <c r="E12" s="417" t="s">
        <v>7551</v>
      </c>
      <c r="F12" s="416" t="s">
        <v>7552</v>
      </c>
      <c r="G12" s="414" t="s">
        <v>7533</v>
      </c>
      <c r="H12" s="416" t="s">
        <v>7534</v>
      </c>
      <c r="I12" s="418">
        <v>3120000</v>
      </c>
      <c r="J12" s="418">
        <v>780000</v>
      </c>
    </row>
    <row r="13" spans="1:10">
      <c r="A13" s="414">
        <v>11</v>
      </c>
      <c r="B13" s="415">
        <v>2019</v>
      </c>
      <c r="C13" s="415" t="s">
        <v>7535</v>
      </c>
      <c r="D13" s="416" t="s">
        <v>7545</v>
      </c>
      <c r="E13" s="417">
        <v>1110351216</v>
      </c>
      <c r="F13" s="416" t="s">
        <v>7553</v>
      </c>
      <c r="G13" s="414" t="s">
        <v>7547</v>
      </c>
      <c r="H13" s="416" t="s">
        <v>7554</v>
      </c>
      <c r="I13" s="418">
        <v>4950000</v>
      </c>
      <c r="J13" s="418">
        <v>1650000</v>
      </c>
    </row>
    <row r="14" spans="1:10">
      <c r="A14" s="414">
        <v>12</v>
      </c>
      <c r="B14" s="415">
        <v>2019</v>
      </c>
      <c r="C14" s="415" t="s">
        <v>7535</v>
      </c>
      <c r="D14" s="416" t="s">
        <v>7555</v>
      </c>
      <c r="E14" s="417">
        <v>1110420340</v>
      </c>
      <c r="F14" s="416" t="s">
        <v>7556</v>
      </c>
      <c r="G14" s="414" t="s">
        <v>7533</v>
      </c>
      <c r="H14" s="416" t="s">
        <v>7534</v>
      </c>
      <c r="I14" s="418">
        <v>4000000</v>
      </c>
      <c r="J14" s="418">
        <v>1000000</v>
      </c>
    </row>
    <row r="15" spans="1:10">
      <c r="A15" s="414">
        <v>13</v>
      </c>
      <c r="B15" s="415">
        <v>2019</v>
      </c>
      <c r="C15" s="415" t="s">
        <v>7535</v>
      </c>
      <c r="D15" s="416" t="s">
        <v>7557</v>
      </c>
      <c r="E15" s="417" t="s">
        <v>7558</v>
      </c>
      <c r="F15" s="416" t="s">
        <v>7559</v>
      </c>
      <c r="G15" s="414" t="s">
        <v>7533</v>
      </c>
      <c r="H15" s="416" t="s">
        <v>7534</v>
      </c>
      <c r="I15" s="418">
        <v>1404327.5000000005</v>
      </c>
      <c r="J15" s="418">
        <v>247822.5</v>
      </c>
    </row>
    <row r="16" spans="1:10">
      <c r="A16" s="414">
        <v>14</v>
      </c>
      <c r="B16" s="415">
        <v>2019</v>
      </c>
      <c r="C16" s="415" t="s">
        <v>7535</v>
      </c>
      <c r="D16" s="416" t="s">
        <v>7545</v>
      </c>
      <c r="E16" s="417" t="s">
        <v>7560</v>
      </c>
      <c r="F16" s="416" t="s">
        <v>7561</v>
      </c>
      <c r="G16" s="414" t="s">
        <v>7547</v>
      </c>
      <c r="H16" s="416" t="s">
        <v>7534</v>
      </c>
      <c r="I16" s="418">
        <v>5080970</v>
      </c>
      <c r="J16" s="418">
        <v>1614323</v>
      </c>
    </row>
    <row r="17" spans="1:10">
      <c r="A17" s="414">
        <v>15</v>
      </c>
      <c r="B17" s="415">
        <v>2019</v>
      </c>
      <c r="C17" s="415" t="s">
        <v>7535</v>
      </c>
      <c r="D17" s="416" t="s">
        <v>7562</v>
      </c>
      <c r="E17" s="417">
        <v>1111060549</v>
      </c>
      <c r="F17" s="416" t="s">
        <v>7563</v>
      </c>
      <c r="G17" s="414" t="s">
        <v>7547</v>
      </c>
      <c r="H17" s="416" t="s">
        <v>7534</v>
      </c>
      <c r="I17" s="418">
        <v>1424778.1000000003</v>
      </c>
      <c r="J17" s="418">
        <v>493752.42</v>
      </c>
    </row>
    <row r="18" spans="1:10" ht="30">
      <c r="A18" s="414">
        <v>16</v>
      </c>
      <c r="B18" s="415">
        <v>2019</v>
      </c>
      <c r="C18" s="415" t="s">
        <v>7535</v>
      </c>
      <c r="D18" s="416" t="s">
        <v>7564</v>
      </c>
      <c r="E18" s="417" t="s">
        <v>7565</v>
      </c>
      <c r="F18" s="416" t="s">
        <v>7566</v>
      </c>
      <c r="G18" s="414" t="s">
        <v>7533</v>
      </c>
      <c r="H18" s="416" t="s">
        <v>7534</v>
      </c>
      <c r="I18" s="418">
        <v>3365000</v>
      </c>
      <c r="J18" s="418">
        <v>720000</v>
      </c>
    </row>
    <row r="19" spans="1:10">
      <c r="A19" s="414">
        <v>17</v>
      </c>
      <c r="B19" s="415">
        <v>2019</v>
      </c>
      <c r="C19" s="415" t="s">
        <v>7535</v>
      </c>
      <c r="D19" s="416" t="s">
        <v>7545</v>
      </c>
      <c r="E19" s="417">
        <v>1110360415</v>
      </c>
      <c r="F19" s="416" t="s">
        <v>7567</v>
      </c>
      <c r="G19" s="414" t="s">
        <v>7547</v>
      </c>
      <c r="H19" s="416" t="s">
        <v>7554</v>
      </c>
      <c r="I19" s="418">
        <v>7500000</v>
      </c>
      <c r="J19" s="418">
        <v>2500000</v>
      </c>
    </row>
    <row r="20" spans="1:10">
      <c r="A20" s="414">
        <v>18</v>
      </c>
      <c r="B20" s="415">
        <v>2019</v>
      </c>
      <c r="C20" s="415" t="s">
        <v>7529</v>
      </c>
      <c r="D20" s="416" t="s">
        <v>7568</v>
      </c>
      <c r="E20" s="417" t="s">
        <v>7569</v>
      </c>
      <c r="F20" s="416" t="s">
        <v>7570</v>
      </c>
      <c r="G20" s="414" t="s">
        <v>7571</v>
      </c>
      <c r="H20" s="416" t="s">
        <v>7554</v>
      </c>
      <c r="I20" s="418">
        <v>2400000</v>
      </c>
      <c r="J20" s="418">
        <v>663000</v>
      </c>
    </row>
    <row r="21" spans="1:10">
      <c r="A21" s="414">
        <v>19</v>
      </c>
      <c r="B21" s="415">
        <v>2019</v>
      </c>
      <c r="C21" s="415" t="s">
        <v>7535</v>
      </c>
      <c r="D21" s="416" t="s">
        <v>7572</v>
      </c>
      <c r="E21" s="417">
        <v>1110111368</v>
      </c>
      <c r="F21" s="416" t="s">
        <v>7573</v>
      </c>
      <c r="G21" s="414" t="s">
        <v>7571</v>
      </c>
      <c r="H21" s="416" t="s">
        <v>7534</v>
      </c>
      <c r="I21" s="418">
        <v>2400000</v>
      </c>
      <c r="J21" s="418">
        <v>480000</v>
      </c>
    </row>
    <row r="22" spans="1:10" ht="30">
      <c r="A22" s="414">
        <v>20</v>
      </c>
      <c r="B22" s="415">
        <v>2019</v>
      </c>
      <c r="C22" s="415" t="s">
        <v>7574</v>
      </c>
      <c r="D22" s="416" t="s">
        <v>7575</v>
      </c>
      <c r="E22" s="417" t="s">
        <v>7576</v>
      </c>
      <c r="F22" s="416" t="s">
        <v>7577</v>
      </c>
      <c r="G22" s="414" t="s">
        <v>7533</v>
      </c>
      <c r="H22" s="416" t="s">
        <v>7534</v>
      </c>
      <c r="I22" s="418">
        <v>5999999.7599999998</v>
      </c>
      <c r="J22" s="418">
        <v>1746800</v>
      </c>
    </row>
    <row r="23" spans="1:10">
      <c r="A23" s="414">
        <v>21</v>
      </c>
      <c r="B23" s="415">
        <v>2019</v>
      </c>
      <c r="C23" s="415" t="s">
        <v>7529</v>
      </c>
      <c r="D23" s="416" t="s">
        <v>7578</v>
      </c>
      <c r="E23" s="417" t="s">
        <v>7579</v>
      </c>
      <c r="F23" s="416" t="s">
        <v>2791</v>
      </c>
      <c r="G23" s="414" t="s">
        <v>7547</v>
      </c>
      <c r="H23" s="416" t="s">
        <v>7534</v>
      </c>
      <c r="I23" s="418">
        <v>1379028.0940000003</v>
      </c>
      <c r="J23" s="418">
        <v>459678.29600000009</v>
      </c>
    </row>
    <row r="24" spans="1:10">
      <c r="A24" s="414">
        <v>22</v>
      </c>
      <c r="B24" s="415">
        <v>2019</v>
      </c>
      <c r="C24" s="415" t="s">
        <v>7580</v>
      </c>
      <c r="D24" s="416" t="s">
        <v>7581</v>
      </c>
      <c r="E24" s="417" t="s">
        <v>7582</v>
      </c>
      <c r="F24" s="416" t="s">
        <v>7583</v>
      </c>
      <c r="G24" s="414" t="s">
        <v>7584</v>
      </c>
      <c r="H24" s="416" t="s">
        <v>7534</v>
      </c>
      <c r="I24" s="418">
        <v>1013800</v>
      </c>
      <c r="J24" s="418">
        <v>356200</v>
      </c>
    </row>
    <row r="25" spans="1:10" ht="30">
      <c r="A25" s="414">
        <v>23</v>
      </c>
      <c r="B25" s="415">
        <v>2019</v>
      </c>
      <c r="C25" s="415" t="s">
        <v>7535</v>
      </c>
      <c r="D25" s="416" t="s">
        <v>7585</v>
      </c>
      <c r="E25" s="417" t="s">
        <v>7586</v>
      </c>
      <c r="F25" s="416" t="s">
        <v>7587</v>
      </c>
      <c r="G25" s="414" t="s">
        <v>7571</v>
      </c>
      <c r="H25" s="416" t="s">
        <v>7554</v>
      </c>
      <c r="I25" s="418">
        <v>6300000</v>
      </c>
      <c r="J25" s="418">
        <v>1737663.69</v>
      </c>
    </row>
    <row r="26" spans="1:10" ht="30">
      <c r="A26" s="414">
        <v>24</v>
      </c>
      <c r="B26" s="415">
        <v>2019</v>
      </c>
      <c r="C26" s="415" t="s">
        <v>7535</v>
      </c>
      <c r="D26" s="416" t="s">
        <v>7588</v>
      </c>
      <c r="E26" s="417" t="s">
        <v>7589</v>
      </c>
      <c r="F26" s="416" t="s">
        <v>7590</v>
      </c>
      <c r="G26" s="414" t="s">
        <v>7547</v>
      </c>
      <c r="H26" s="416" t="s">
        <v>7534</v>
      </c>
      <c r="I26" s="418">
        <v>4130000</v>
      </c>
      <c r="J26" s="418">
        <v>855000</v>
      </c>
    </row>
    <row r="27" spans="1:10">
      <c r="A27" s="414">
        <v>25</v>
      </c>
      <c r="B27" s="415">
        <v>2019</v>
      </c>
      <c r="C27" s="415" t="s">
        <v>7535</v>
      </c>
      <c r="D27" s="416" t="s">
        <v>7591</v>
      </c>
      <c r="E27" s="417" t="s">
        <v>7592</v>
      </c>
      <c r="F27" s="416" t="s">
        <v>7593</v>
      </c>
      <c r="G27" s="414" t="s">
        <v>7571</v>
      </c>
      <c r="H27" s="416" t="s">
        <v>7554</v>
      </c>
      <c r="I27" s="418">
        <v>3600000</v>
      </c>
      <c r="J27" s="418">
        <v>900000</v>
      </c>
    </row>
    <row r="28" spans="1:10" ht="45">
      <c r="A28" s="414">
        <v>26</v>
      </c>
      <c r="B28" s="415">
        <v>2019</v>
      </c>
      <c r="C28" s="415" t="s">
        <v>7574</v>
      </c>
      <c r="D28" s="416" t="s">
        <v>7594</v>
      </c>
      <c r="E28" s="417" t="s">
        <v>7595</v>
      </c>
      <c r="F28" s="416" t="s">
        <v>7596</v>
      </c>
      <c r="G28" s="414" t="s">
        <v>7533</v>
      </c>
      <c r="H28" s="416" t="s">
        <v>7534</v>
      </c>
      <c r="I28" s="418">
        <v>1825794.2300000002</v>
      </c>
      <c r="J28" s="418">
        <v>390646.84</v>
      </c>
    </row>
    <row r="29" spans="1:10">
      <c r="A29" s="414">
        <v>27</v>
      </c>
      <c r="B29" s="415">
        <v>2019</v>
      </c>
      <c r="C29" s="415" t="s">
        <v>7529</v>
      </c>
      <c r="D29" s="416" t="s">
        <v>7597</v>
      </c>
      <c r="E29" s="417" t="s">
        <v>7598</v>
      </c>
      <c r="F29" s="416" t="s">
        <v>7599</v>
      </c>
      <c r="G29" s="414" t="s">
        <v>7533</v>
      </c>
      <c r="H29" s="416" t="s">
        <v>7554</v>
      </c>
      <c r="I29" s="418">
        <v>300000</v>
      </c>
      <c r="J29" s="418">
        <v>300000</v>
      </c>
    </row>
    <row r="30" spans="1:10">
      <c r="A30" s="414">
        <v>28</v>
      </c>
      <c r="B30" s="415">
        <v>2019</v>
      </c>
      <c r="C30" s="415" t="s">
        <v>7529</v>
      </c>
      <c r="D30" s="416" t="s">
        <v>7600</v>
      </c>
      <c r="E30" s="417" t="s">
        <v>7601</v>
      </c>
      <c r="F30" s="416" t="s">
        <v>7602</v>
      </c>
      <c r="G30" s="414" t="s">
        <v>7584</v>
      </c>
      <c r="H30" s="416" t="s">
        <v>7534</v>
      </c>
      <c r="I30" s="418">
        <v>2175246.4200000004</v>
      </c>
      <c r="J30" s="418">
        <v>543811.61</v>
      </c>
    </row>
    <row r="31" spans="1:10">
      <c r="A31" s="414">
        <v>29</v>
      </c>
      <c r="B31" s="415">
        <v>2019</v>
      </c>
      <c r="C31" s="415" t="s">
        <v>7539</v>
      </c>
      <c r="D31" s="416" t="s">
        <v>7540</v>
      </c>
      <c r="E31" s="417" t="s">
        <v>7603</v>
      </c>
      <c r="F31" s="416" t="s">
        <v>7604</v>
      </c>
      <c r="G31" s="414" t="s">
        <v>7547</v>
      </c>
      <c r="H31" s="416" t="s">
        <v>7534</v>
      </c>
      <c r="I31" s="418">
        <v>1278247.4100000001</v>
      </c>
      <c r="J31" s="418">
        <v>319561.84999999998</v>
      </c>
    </row>
    <row r="32" spans="1:10" ht="30">
      <c r="A32" s="414">
        <v>30</v>
      </c>
      <c r="B32" s="415">
        <v>2019</v>
      </c>
      <c r="C32" s="415" t="s">
        <v>7529</v>
      </c>
      <c r="D32" s="416" t="s">
        <v>7605</v>
      </c>
      <c r="E32" s="417" t="s">
        <v>7606</v>
      </c>
      <c r="F32" s="416" t="s">
        <v>7607</v>
      </c>
      <c r="G32" s="414" t="s">
        <v>7547</v>
      </c>
      <c r="H32" s="416" t="s">
        <v>7554</v>
      </c>
      <c r="I32" s="418">
        <v>6300000</v>
      </c>
      <c r="J32" s="418">
        <v>2400000</v>
      </c>
    </row>
    <row r="33" spans="1:10" ht="30">
      <c r="A33" s="414">
        <v>31</v>
      </c>
      <c r="B33" s="415">
        <v>2019</v>
      </c>
      <c r="C33" s="415" t="s">
        <v>7529</v>
      </c>
      <c r="D33" s="416" t="s">
        <v>7608</v>
      </c>
      <c r="E33" s="417" t="s">
        <v>7609</v>
      </c>
      <c r="F33" s="416" t="s">
        <v>7610</v>
      </c>
      <c r="G33" s="414" t="s">
        <v>7533</v>
      </c>
      <c r="H33" s="416" t="s">
        <v>7534</v>
      </c>
      <c r="I33" s="418">
        <v>821002.08000000007</v>
      </c>
      <c r="J33" s="418">
        <v>345000</v>
      </c>
    </row>
    <row r="34" spans="1:10">
      <c r="A34" s="414">
        <v>32</v>
      </c>
      <c r="B34" s="415">
        <v>2019</v>
      </c>
      <c r="C34" s="415" t="s">
        <v>7535</v>
      </c>
      <c r="D34" s="416" t="s">
        <v>7611</v>
      </c>
      <c r="E34" s="417" t="s">
        <v>7612</v>
      </c>
      <c r="F34" s="416" t="s">
        <v>7613</v>
      </c>
      <c r="G34" s="414" t="s">
        <v>7571</v>
      </c>
      <c r="H34" s="416" t="s">
        <v>7554</v>
      </c>
      <c r="I34" s="418">
        <v>1647500</v>
      </c>
      <c r="J34" s="418">
        <v>600000</v>
      </c>
    </row>
    <row r="35" spans="1:10">
      <c r="A35" s="414">
        <v>33</v>
      </c>
      <c r="B35" s="415">
        <v>2019</v>
      </c>
      <c r="C35" s="415" t="s">
        <v>7529</v>
      </c>
      <c r="D35" s="416" t="s">
        <v>7614</v>
      </c>
      <c r="E35" s="417" t="s">
        <v>7615</v>
      </c>
      <c r="F35" s="416" t="s">
        <v>7616</v>
      </c>
      <c r="G35" s="414" t="s">
        <v>7547</v>
      </c>
      <c r="H35" s="416" t="s">
        <v>7534</v>
      </c>
      <c r="I35" s="418">
        <v>1605000</v>
      </c>
      <c r="J35" s="418">
        <v>535000</v>
      </c>
    </row>
    <row r="36" spans="1:10" ht="30">
      <c r="A36" s="414">
        <v>34</v>
      </c>
      <c r="B36" s="415">
        <v>2019</v>
      </c>
      <c r="C36" s="415" t="s">
        <v>7529</v>
      </c>
      <c r="D36" s="416" t="s">
        <v>7617</v>
      </c>
      <c r="E36" s="417" t="s">
        <v>7618</v>
      </c>
      <c r="F36" s="416" t="s">
        <v>7619</v>
      </c>
      <c r="G36" s="414" t="s">
        <v>7547</v>
      </c>
      <c r="H36" s="416" t="s">
        <v>7534</v>
      </c>
      <c r="I36" s="418">
        <v>599999.97999999975</v>
      </c>
      <c r="J36" s="418">
        <v>353287.84</v>
      </c>
    </row>
    <row r="37" spans="1:10" ht="30">
      <c r="A37" s="414">
        <v>35</v>
      </c>
      <c r="B37" s="415">
        <v>2019</v>
      </c>
      <c r="C37" s="415" t="s">
        <v>7535</v>
      </c>
      <c r="D37" s="416" t="s">
        <v>7620</v>
      </c>
      <c r="E37" s="417">
        <v>1110390723</v>
      </c>
      <c r="F37" s="416" t="s">
        <v>7621</v>
      </c>
      <c r="G37" s="414" t="s">
        <v>7571</v>
      </c>
      <c r="H37" s="416" t="s">
        <v>7534</v>
      </c>
      <c r="I37" s="418">
        <v>3450000</v>
      </c>
      <c r="J37" s="418">
        <v>750000</v>
      </c>
    </row>
    <row r="38" spans="1:10">
      <c r="A38" s="414">
        <v>36</v>
      </c>
      <c r="B38" s="415">
        <v>2019</v>
      </c>
      <c r="C38" s="415" t="s">
        <v>7529</v>
      </c>
      <c r="D38" s="416" t="s">
        <v>7622</v>
      </c>
      <c r="E38" s="417" t="s">
        <v>7623</v>
      </c>
      <c r="F38" s="416" t="s">
        <v>7624</v>
      </c>
      <c r="G38" s="414" t="s">
        <v>7547</v>
      </c>
      <c r="H38" s="416" t="s">
        <v>7534</v>
      </c>
      <c r="I38" s="418">
        <v>1460409.98</v>
      </c>
      <c r="J38" s="418">
        <v>526870</v>
      </c>
    </row>
    <row r="39" spans="1:10">
      <c r="A39" s="414">
        <v>37</v>
      </c>
      <c r="B39" s="415">
        <v>2019</v>
      </c>
      <c r="C39" s="415" t="s">
        <v>7580</v>
      </c>
      <c r="D39" s="416" t="s">
        <v>7625</v>
      </c>
      <c r="E39" s="417">
        <v>910851679</v>
      </c>
      <c r="F39" s="416" t="s">
        <v>7626</v>
      </c>
      <c r="G39" s="414" t="s">
        <v>7547</v>
      </c>
      <c r="H39" s="416" t="s">
        <v>7554</v>
      </c>
      <c r="I39" s="418">
        <v>3450750</v>
      </c>
      <c r="J39" s="418">
        <v>630000</v>
      </c>
    </row>
    <row r="40" spans="1:10">
      <c r="A40" s="414">
        <v>38</v>
      </c>
      <c r="B40" s="415">
        <v>2019</v>
      </c>
      <c r="C40" s="415" t="s">
        <v>7529</v>
      </c>
      <c r="D40" s="416" t="s">
        <v>7627</v>
      </c>
      <c r="E40" s="417" t="s">
        <v>7628</v>
      </c>
      <c r="F40" s="416" t="s">
        <v>7629</v>
      </c>
      <c r="G40" s="414" t="s">
        <v>7547</v>
      </c>
      <c r="H40" s="416" t="s">
        <v>7554</v>
      </c>
      <c r="I40" s="418">
        <v>1539498.6800000002</v>
      </c>
      <c r="J40" s="418">
        <v>294874.65999999997</v>
      </c>
    </row>
    <row r="41" spans="1:10">
      <c r="A41" s="414">
        <v>39</v>
      </c>
      <c r="B41" s="415">
        <v>2019</v>
      </c>
      <c r="C41" s="415" t="s">
        <v>7535</v>
      </c>
      <c r="D41" s="416" t="s">
        <v>7630</v>
      </c>
      <c r="E41" s="417">
        <v>1100720518</v>
      </c>
      <c r="F41" s="416" t="s">
        <v>7631</v>
      </c>
      <c r="G41" s="414" t="s">
        <v>7547</v>
      </c>
      <c r="H41" s="416" t="s">
        <v>7554</v>
      </c>
      <c r="I41" s="418">
        <v>1849125</v>
      </c>
      <c r="J41" s="418">
        <v>450000</v>
      </c>
    </row>
    <row r="42" spans="1:10" ht="30">
      <c r="A42" s="414">
        <v>40</v>
      </c>
      <c r="B42" s="415">
        <v>2019</v>
      </c>
      <c r="C42" s="415" t="s">
        <v>7539</v>
      </c>
      <c r="D42" s="416" t="s">
        <v>7632</v>
      </c>
      <c r="E42" s="417" t="s">
        <v>7633</v>
      </c>
      <c r="F42" s="416" t="s">
        <v>7634</v>
      </c>
      <c r="G42" s="414" t="s">
        <v>7547</v>
      </c>
      <c r="H42" s="416" t="s">
        <v>7554</v>
      </c>
      <c r="I42" s="418">
        <v>444500</v>
      </c>
      <c r="J42" s="418">
        <v>5500</v>
      </c>
    </row>
    <row r="43" spans="1:10">
      <c r="A43" s="414">
        <v>41</v>
      </c>
      <c r="B43" s="415">
        <v>2019</v>
      </c>
      <c r="C43" s="415" t="s">
        <v>7580</v>
      </c>
      <c r="D43" s="416" t="s">
        <v>7635</v>
      </c>
      <c r="E43" s="417" t="s">
        <v>7636</v>
      </c>
      <c r="F43" s="416" t="s">
        <v>7637</v>
      </c>
      <c r="G43" s="414" t="s">
        <v>7547</v>
      </c>
      <c r="H43" s="416" t="s">
        <v>7638</v>
      </c>
      <c r="I43" s="418">
        <v>2100000</v>
      </c>
      <c r="J43" s="418">
        <v>300000</v>
      </c>
    </row>
    <row r="44" spans="1:10" ht="30">
      <c r="A44" s="414">
        <v>42</v>
      </c>
      <c r="B44" s="415">
        <v>2019</v>
      </c>
      <c r="C44" s="415" t="s">
        <v>7580</v>
      </c>
      <c r="D44" s="416" t="s">
        <v>7639</v>
      </c>
      <c r="E44" s="417" t="s">
        <v>7640</v>
      </c>
      <c r="F44" s="416" t="s">
        <v>7641</v>
      </c>
      <c r="G44" s="414" t="s">
        <v>7547</v>
      </c>
      <c r="H44" s="416" t="s">
        <v>7554</v>
      </c>
      <c r="I44" s="418">
        <v>1480000</v>
      </c>
      <c r="J44" s="418">
        <v>520000</v>
      </c>
    </row>
    <row r="45" spans="1:10">
      <c r="A45" s="414">
        <v>43</v>
      </c>
      <c r="B45" s="415">
        <v>2019</v>
      </c>
      <c r="C45" s="415" t="s">
        <v>7529</v>
      </c>
      <c r="D45" s="416" t="s">
        <v>7642</v>
      </c>
      <c r="E45" s="417" t="s">
        <v>7643</v>
      </c>
      <c r="F45" s="416" t="s">
        <v>7644</v>
      </c>
      <c r="G45" s="414" t="s">
        <v>7645</v>
      </c>
      <c r="H45" s="416" t="s">
        <v>7554</v>
      </c>
      <c r="I45" s="418">
        <v>2565000</v>
      </c>
      <c r="J45" s="418">
        <v>855000</v>
      </c>
    </row>
    <row r="46" spans="1:10">
      <c r="A46" s="414">
        <v>44</v>
      </c>
      <c r="B46" s="415">
        <v>2019</v>
      </c>
      <c r="C46" s="415" t="s">
        <v>7529</v>
      </c>
      <c r="D46" s="416" t="s">
        <v>7646</v>
      </c>
      <c r="E46" s="417" t="s">
        <v>7647</v>
      </c>
      <c r="F46" s="416" t="s">
        <v>1445</v>
      </c>
      <c r="G46" s="414" t="s">
        <v>7533</v>
      </c>
      <c r="H46" s="416" t="s">
        <v>7554</v>
      </c>
      <c r="I46" s="418">
        <v>1419650</v>
      </c>
      <c r="J46" s="418">
        <v>500000</v>
      </c>
    </row>
    <row r="47" spans="1:10">
      <c r="A47" s="414">
        <v>45</v>
      </c>
      <c r="B47" s="415">
        <v>2019</v>
      </c>
      <c r="C47" s="415" t="s">
        <v>7580</v>
      </c>
      <c r="D47" s="416" t="s">
        <v>7625</v>
      </c>
      <c r="E47" s="417" t="s">
        <v>7648</v>
      </c>
      <c r="F47" s="416" t="s">
        <v>7649</v>
      </c>
      <c r="G47" s="414" t="s">
        <v>7547</v>
      </c>
      <c r="H47" s="416" t="s">
        <v>7554</v>
      </c>
      <c r="I47" s="418">
        <v>5620890</v>
      </c>
      <c r="J47" s="418">
        <v>855000</v>
      </c>
    </row>
    <row r="48" spans="1:10" ht="45">
      <c r="A48" s="414">
        <v>46</v>
      </c>
      <c r="B48" s="415">
        <v>2019</v>
      </c>
      <c r="C48" s="415" t="s">
        <v>7535</v>
      </c>
      <c r="D48" s="416" t="s">
        <v>7630</v>
      </c>
      <c r="E48" s="417">
        <v>1110720268</v>
      </c>
      <c r="F48" s="416" t="s">
        <v>7650</v>
      </c>
      <c r="G48" s="414" t="s">
        <v>7547</v>
      </c>
      <c r="H48" s="416" t="s">
        <v>7554</v>
      </c>
      <c r="I48" s="418">
        <v>1667900.0000000005</v>
      </c>
      <c r="J48" s="418">
        <v>405000</v>
      </c>
    </row>
    <row r="49" spans="1:10" ht="30">
      <c r="A49" s="414">
        <v>47</v>
      </c>
      <c r="B49" s="415">
        <v>2019</v>
      </c>
      <c r="C49" s="415" t="s">
        <v>7539</v>
      </c>
      <c r="D49" s="416" t="s">
        <v>7651</v>
      </c>
      <c r="E49" s="417" t="s">
        <v>7652</v>
      </c>
      <c r="F49" s="416" t="s">
        <v>7653</v>
      </c>
      <c r="G49" s="414" t="s">
        <v>7547</v>
      </c>
      <c r="H49" s="416" t="s">
        <v>7554</v>
      </c>
      <c r="I49" s="418">
        <v>800000</v>
      </c>
      <c r="J49" s="418">
        <v>200000</v>
      </c>
    </row>
    <row r="50" spans="1:10">
      <c r="A50" s="414">
        <v>48</v>
      </c>
      <c r="B50" s="415">
        <v>2019</v>
      </c>
      <c r="C50" s="415" t="s">
        <v>7529</v>
      </c>
      <c r="D50" s="416" t="s">
        <v>7627</v>
      </c>
      <c r="E50" s="417" t="s">
        <v>7654</v>
      </c>
      <c r="F50" s="416" t="s">
        <v>7655</v>
      </c>
      <c r="G50" s="414" t="s">
        <v>7547</v>
      </c>
      <c r="H50" s="416" t="s">
        <v>7554</v>
      </c>
      <c r="I50" s="418">
        <v>900000</v>
      </c>
      <c r="J50" s="418">
        <v>300000</v>
      </c>
    </row>
    <row r="51" spans="1:10">
      <c r="A51" s="414">
        <v>49</v>
      </c>
      <c r="B51" s="415">
        <v>2019</v>
      </c>
      <c r="C51" s="415" t="s">
        <v>7529</v>
      </c>
      <c r="D51" s="416" t="s">
        <v>7627</v>
      </c>
      <c r="E51" s="417" t="s">
        <v>7656</v>
      </c>
      <c r="F51" s="416" t="s">
        <v>7657</v>
      </c>
      <c r="G51" s="414" t="s">
        <v>7547</v>
      </c>
      <c r="H51" s="416" t="s">
        <v>7554</v>
      </c>
      <c r="I51" s="418">
        <v>1230185.3499999999</v>
      </c>
      <c r="J51" s="418">
        <v>257546.33</v>
      </c>
    </row>
    <row r="52" spans="1:10">
      <c r="A52" s="414">
        <v>50</v>
      </c>
      <c r="B52" s="415">
        <v>2019</v>
      </c>
      <c r="C52" s="415" t="s">
        <v>7580</v>
      </c>
      <c r="D52" s="416" t="s">
        <v>7658</v>
      </c>
      <c r="E52" s="417" t="s">
        <v>7659</v>
      </c>
      <c r="F52" s="416" t="s">
        <v>1445</v>
      </c>
      <c r="G52" s="414" t="s">
        <v>7584</v>
      </c>
      <c r="H52" s="416" t="s">
        <v>7554</v>
      </c>
      <c r="I52" s="418">
        <v>1500000</v>
      </c>
      <c r="J52" s="418">
        <v>500000</v>
      </c>
    </row>
    <row r="53" spans="1:10">
      <c r="A53" s="414">
        <v>51</v>
      </c>
      <c r="B53" s="415">
        <v>2019</v>
      </c>
      <c r="C53" s="415" t="s">
        <v>7535</v>
      </c>
      <c r="D53" s="416" t="s">
        <v>7660</v>
      </c>
      <c r="E53" s="417">
        <v>1110140987</v>
      </c>
      <c r="F53" s="416" t="s">
        <v>7661</v>
      </c>
      <c r="G53" s="414" t="s">
        <v>7547</v>
      </c>
      <c r="H53" s="416" t="s">
        <v>7554</v>
      </c>
      <c r="I53" s="418">
        <v>2475000</v>
      </c>
      <c r="J53" s="418">
        <v>825000</v>
      </c>
    </row>
    <row r="54" spans="1:10">
      <c r="A54" s="414">
        <v>52</v>
      </c>
      <c r="B54" s="415">
        <v>2019</v>
      </c>
      <c r="C54" s="415" t="s">
        <v>7529</v>
      </c>
      <c r="D54" s="416" t="s">
        <v>7662</v>
      </c>
      <c r="E54" s="417" t="s">
        <v>7663</v>
      </c>
      <c r="F54" s="416" t="s">
        <v>7664</v>
      </c>
      <c r="G54" s="414" t="s">
        <v>7547</v>
      </c>
      <c r="H54" s="416" t="s">
        <v>7554</v>
      </c>
      <c r="I54" s="418">
        <v>2664345.6000000001</v>
      </c>
      <c r="J54" s="418">
        <v>666086.40000000002</v>
      </c>
    </row>
    <row r="55" spans="1:10" ht="30">
      <c r="A55" s="414">
        <v>53</v>
      </c>
      <c r="B55" s="415">
        <v>2019</v>
      </c>
      <c r="C55" s="415" t="s">
        <v>7580</v>
      </c>
      <c r="D55" s="416" t="s">
        <v>7665</v>
      </c>
      <c r="E55" s="417" t="s">
        <v>7666</v>
      </c>
      <c r="F55" s="416" t="s">
        <v>7667</v>
      </c>
      <c r="G55" s="414" t="s">
        <v>7533</v>
      </c>
      <c r="H55" s="416" t="s">
        <v>7554</v>
      </c>
      <c r="I55" s="418">
        <v>1823421.5</v>
      </c>
      <c r="J55" s="418">
        <v>662055.35</v>
      </c>
    </row>
    <row r="56" spans="1:10" ht="45">
      <c r="A56" s="414">
        <v>54</v>
      </c>
      <c r="B56" s="415">
        <v>2019</v>
      </c>
      <c r="C56" s="415" t="s">
        <v>7529</v>
      </c>
      <c r="D56" s="416" t="s">
        <v>7668</v>
      </c>
      <c r="E56" s="417" t="s">
        <v>7669</v>
      </c>
      <c r="F56" s="416" t="s">
        <v>7670</v>
      </c>
      <c r="G56" s="414" t="s">
        <v>7533</v>
      </c>
      <c r="H56" s="416" t="s">
        <v>7554</v>
      </c>
      <c r="I56" s="418">
        <v>570000</v>
      </c>
      <c r="J56" s="418">
        <v>120000</v>
      </c>
    </row>
    <row r="57" spans="1:10">
      <c r="A57" s="414">
        <v>55</v>
      </c>
      <c r="B57" s="415">
        <v>2019</v>
      </c>
      <c r="C57" s="415" t="s">
        <v>7574</v>
      </c>
      <c r="D57" s="416" t="s">
        <v>7671</v>
      </c>
      <c r="E57" s="417" t="s">
        <v>7672</v>
      </c>
      <c r="F57" s="416" t="s">
        <v>7673</v>
      </c>
      <c r="G57" s="414" t="s">
        <v>7547</v>
      </c>
      <c r="H57" s="416" t="s">
        <v>7554</v>
      </c>
      <c r="I57" s="418">
        <v>400000</v>
      </c>
      <c r="J57" s="418">
        <v>90000</v>
      </c>
    </row>
    <row r="58" spans="1:10" ht="30">
      <c r="A58" s="414">
        <v>56</v>
      </c>
      <c r="B58" s="415">
        <v>2019</v>
      </c>
      <c r="C58" s="415" t="s">
        <v>7535</v>
      </c>
      <c r="D58" s="416" t="s">
        <v>9143</v>
      </c>
      <c r="E58" s="417" t="s">
        <v>9144</v>
      </c>
      <c r="F58" s="416" t="s">
        <v>9145</v>
      </c>
      <c r="G58" s="414" t="s">
        <v>7547</v>
      </c>
      <c r="H58" s="416" t="s">
        <v>7554</v>
      </c>
      <c r="I58" s="418">
        <v>288000</v>
      </c>
      <c r="J58" s="418">
        <v>72000</v>
      </c>
    </row>
    <row r="59" spans="1:10" ht="30">
      <c r="A59" s="414">
        <v>57</v>
      </c>
      <c r="B59" s="415">
        <v>2019</v>
      </c>
      <c r="C59" s="415" t="s">
        <v>7529</v>
      </c>
      <c r="D59" s="416" t="s">
        <v>7530</v>
      </c>
      <c r="E59" s="417" t="s">
        <v>9146</v>
      </c>
      <c r="F59" s="416" t="s">
        <v>9147</v>
      </c>
      <c r="G59" s="414" t="s">
        <v>7547</v>
      </c>
      <c r="H59" s="416" t="s">
        <v>7554</v>
      </c>
      <c r="I59" s="418">
        <v>240000</v>
      </c>
      <c r="J59" s="418">
        <v>60000</v>
      </c>
    </row>
    <row r="60" spans="1:10" ht="30">
      <c r="A60" s="414">
        <v>58</v>
      </c>
      <c r="B60" s="415">
        <v>2019</v>
      </c>
      <c r="C60" s="415" t="s">
        <v>7529</v>
      </c>
      <c r="D60" s="416" t="s">
        <v>7530</v>
      </c>
      <c r="E60" s="417" t="s">
        <v>9148</v>
      </c>
      <c r="F60" s="416" t="s">
        <v>9149</v>
      </c>
      <c r="G60" s="414" t="s">
        <v>7547</v>
      </c>
      <c r="H60" s="416" t="s">
        <v>7554</v>
      </c>
      <c r="I60" s="418">
        <v>240000</v>
      </c>
      <c r="J60" s="418">
        <v>60000</v>
      </c>
    </row>
    <row r="61" spans="1:10">
      <c r="A61" s="414">
        <v>59</v>
      </c>
      <c r="B61" s="415">
        <v>2019</v>
      </c>
      <c r="C61" s="415" t="s">
        <v>7535</v>
      </c>
      <c r="D61" s="416" t="s">
        <v>9150</v>
      </c>
      <c r="E61" s="417">
        <v>1110650239</v>
      </c>
      <c r="F61" s="416" t="s">
        <v>1445</v>
      </c>
      <c r="G61" s="414" t="s">
        <v>7547</v>
      </c>
      <c r="H61" s="416" t="s">
        <v>7682</v>
      </c>
      <c r="I61" s="418">
        <v>375000</v>
      </c>
      <c r="J61" s="418">
        <v>125000</v>
      </c>
    </row>
    <row r="62" spans="1:10">
      <c r="A62" s="414">
        <v>60</v>
      </c>
      <c r="B62" s="415">
        <v>2019</v>
      </c>
      <c r="C62" s="415" t="s">
        <v>7535</v>
      </c>
      <c r="D62" s="416" t="s">
        <v>9151</v>
      </c>
      <c r="E62" s="417">
        <v>1110680363</v>
      </c>
      <c r="F62" s="416" t="s">
        <v>9152</v>
      </c>
      <c r="G62" s="414" t="s">
        <v>7547</v>
      </c>
      <c r="H62" s="416" t="s">
        <v>7554</v>
      </c>
      <c r="I62" s="418">
        <v>264000</v>
      </c>
      <c r="J62" s="418">
        <v>66000</v>
      </c>
    </row>
    <row r="63" spans="1:10" ht="30">
      <c r="A63" s="414">
        <v>61</v>
      </c>
      <c r="B63" s="415">
        <v>2019</v>
      </c>
      <c r="C63" s="415" t="s">
        <v>7574</v>
      </c>
      <c r="D63" s="416" t="s">
        <v>7575</v>
      </c>
      <c r="E63" s="417" t="s">
        <v>9153</v>
      </c>
      <c r="F63" s="416" t="s">
        <v>9154</v>
      </c>
      <c r="G63" s="414" t="s">
        <v>7547</v>
      </c>
      <c r="H63" s="416" t="s">
        <v>7681</v>
      </c>
      <c r="I63" s="418">
        <v>249355.2</v>
      </c>
      <c r="J63" s="418">
        <v>62338.8</v>
      </c>
    </row>
    <row r="64" spans="1:10" ht="30">
      <c r="A64" s="414">
        <v>62</v>
      </c>
      <c r="B64" s="415">
        <v>2019</v>
      </c>
      <c r="C64" s="415" t="s">
        <v>7535</v>
      </c>
      <c r="D64" s="416" t="s">
        <v>7683</v>
      </c>
      <c r="E64" s="417" t="s">
        <v>9155</v>
      </c>
      <c r="F64" s="416" t="s">
        <v>9156</v>
      </c>
      <c r="G64" s="414" t="s">
        <v>7547</v>
      </c>
      <c r="H64" s="416" t="s">
        <v>7681</v>
      </c>
      <c r="I64" s="418">
        <v>150000</v>
      </c>
      <c r="J64" s="418">
        <v>37500</v>
      </c>
    </row>
    <row r="65" spans="1:10">
      <c r="A65" s="414">
        <v>63</v>
      </c>
      <c r="B65" s="415">
        <v>2019</v>
      </c>
      <c r="C65" s="415" t="s">
        <v>7535</v>
      </c>
      <c r="D65" s="416" t="s">
        <v>9157</v>
      </c>
      <c r="E65" s="417">
        <v>1110980294</v>
      </c>
      <c r="F65" s="416" t="s">
        <v>1383</v>
      </c>
      <c r="G65" s="414" t="s">
        <v>7547</v>
      </c>
      <c r="H65" s="416" t="s">
        <v>7682</v>
      </c>
      <c r="I65" s="418">
        <v>240000</v>
      </c>
      <c r="J65" s="418">
        <v>60000</v>
      </c>
    </row>
    <row r="66" spans="1:10">
      <c r="A66" s="414">
        <v>64</v>
      </c>
      <c r="B66" s="415">
        <v>2019</v>
      </c>
      <c r="C66" s="415" t="s">
        <v>7529</v>
      </c>
      <c r="D66" s="416" t="s">
        <v>7627</v>
      </c>
      <c r="E66" s="417" t="s">
        <v>9158</v>
      </c>
      <c r="F66" s="416" t="s">
        <v>9159</v>
      </c>
      <c r="G66" s="414" t="s">
        <v>7547</v>
      </c>
      <c r="H66" s="416" t="s">
        <v>7554</v>
      </c>
      <c r="I66" s="418">
        <v>150000</v>
      </c>
      <c r="J66" s="418">
        <v>37500</v>
      </c>
    </row>
    <row r="67" spans="1:10" ht="30">
      <c r="A67" s="414">
        <v>65</v>
      </c>
      <c r="B67" s="415">
        <v>2019</v>
      </c>
      <c r="C67" s="415" t="s">
        <v>7529</v>
      </c>
      <c r="D67" s="416" t="s">
        <v>9160</v>
      </c>
      <c r="E67" s="417" t="s">
        <v>9161</v>
      </c>
      <c r="F67" s="416" t="s">
        <v>9162</v>
      </c>
      <c r="G67" s="414" t="s">
        <v>7680</v>
      </c>
      <c r="H67" s="416" t="s">
        <v>7682</v>
      </c>
      <c r="I67" s="418">
        <v>16000</v>
      </c>
      <c r="J67" s="418">
        <v>4000</v>
      </c>
    </row>
    <row r="68" spans="1:10">
      <c r="A68" s="414">
        <v>66</v>
      </c>
      <c r="B68" s="415">
        <v>2019</v>
      </c>
      <c r="C68" s="415" t="s">
        <v>7574</v>
      </c>
      <c r="D68" s="416" t="s">
        <v>9163</v>
      </c>
      <c r="E68" s="417" t="s">
        <v>9164</v>
      </c>
      <c r="F68" s="416" t="s">
        <v>9165</v>
      </c>
      <c r="G68" s="414" t="s">
        <v>7547</v>
      </c>
      <c r="H68" s="416" t="s">
        <v>7682</v>
      </c>
      <c r="I68" s="418">
        <v>272443.90000000002</v>
      </c>
      <c r="J68" s="418">
        <v>68100</v>
      </c>
    </row>
    <row r="69" spans="1:10">
      <c r="A69" s="414">
        <v>67</v>
      </c>
      <c r="B69" s="415">
        <v>2019</v>
      </c>
      <c r="C69" s="415" t="s">
        <v>7574</v>
      </c>
      <c r="D69" s="416" t="s">
        <v>9166</v>
      </c>
      <c r="E69" s="417" t="s">
        <v>9167</v>
      </c>
      <c r="F69" s="416" t="s">
        <v>9168</v>
      </c>
      <c r="G69" s="414" t="s">
        <v>7680</v>
      </c>
      <c r="H69" s="416" t="s">
        <v>7682</v>
      </c>
      <c r="I69" s="418">
        <v>330000</v>
      </c>
      <c r="J69" s="418">
        <v>82500</v>
      </c>
    </row>
    <row r="70" spans="1:10">
      <c r="A70" s="414">
        <v>68</v>
      </c>
      <c r="B70" s="415">
        <v>2019</v>
      </c>
      <c r="C70" s="415" t="s">
        <v>7535</v>
      </c>
      <c r="D70" s="416" t="s">
        <v>9169</v>
      </c>
      <c r="E70" s="417" t="s">
        <v>9170</v>
      </c>
      <c r="F70" s="416" t="s">
        <v>9171</v>
      </c>
      <c r="G70" s="414" t="s">
        <v>7547</v>
      </c>
      <c r="H70" s="416" t="s">
        <v>7681</v>
      </c>
      <c r="I70" s="418">
        <v>273280</v>
      </c>
      <c r="J70" s="418">
        <v>68320</v>
      </c>
    </row>
    <row r="71" spans="1:10">
      <c r="A71" s="414">
        <v>69</v>
      </c>
      <c r="B71" s="415">
        <v>2019</v>
      </c>
      <c r="C71" s="415" t="s">
        <v>7580</v>
      </c>
      <c r="D71" s="416" t="s">
        <v>9172</v>
      </c>
      <c r="E71" s="417" t="s">
        <v>9173</v>
      </c>
      <c r="F71" s="416" t="s">
        <v>7684</v>
      </c>
      <c r="G71" s="414" t="s">
        <v>7547</v>
      </c>
      <c r="H71" s="416" t="s">
        <v>7681</v>
      </c>
      <c r="I71" s="418">
        <v>90000</v>
      </c>
      <c r="J71" s="418">
        <v>22500</v>
      </c>
    </row>
    <row r="72" spans="1:10">
      <c r="A72" s="414">
        <v>70</v>
      </c>
      <c r="B72" s="415">
        <v>2019</v>
      </c>
      <c r="C72" s="415" t="s">
        <v>7529</v>
      </c>
      <c r="D72" s="416" t="s">
        <v>7530</v>
      </c>
      <c r="E72" s="417" t="s">
        <v>9174</v>
      </c>
      <c r="F72" s="416" t="s">
        <v>9175</v>
      </c>
      <c r="G72" s="414" t="s">
        <v>7547</v>
      </c>
      <c r="H72" s="416" t="s">
        <v>7554</v>
      </c>
      <c r="I72" s="418">
        <v>240000</v>
      </c>
      <c r="J72" s="418">
        <v>60000</v>
      </c>
    </row>
    <row r="73" spans="1:10">
      <c r="A73" s="414">
        <v>71</v>
      </c>
      <c r="B73" s="415">
        <v>2019</v>
      </c>
      <c r="C73" s="415" t="s">
        <v>7535</v>
      </c>
      <c r="D73" s="416" t="s">
        <v>7686</v>
      </c>
      <c r="E73" s="417" t="s">
        <v>9176</v>
      </c>
      <c r="F73" s="416" t="s">
        <v>9177</v>
      </c>
      <c r="G73" s="414" t="s">
        <v>7547</v>
      </c>
      <c r="H73" s="416" t="s">
        <v>7682</v>
      </c>
      <c r="I73" s="418">
        <v>150000</v>
      </c>
      <c r="J73" s="418">
        <v>45000</v>
      </c>
    </row>
    <row r="74" spans="1:10" ht="30">
      <c r="A74" s="414">
        <v>72</v>
      </c>
      <c r="B74" s="415">
        <v>2019</v>
      </c>
      <c r="C74" s="415" t="s">
        <v>7529</v>
      </c>
      <c r="D74" s="416" t="s">
        <v>9178</v>
      </c>
      <c r="E74" s="417" t="s">
        <v>9179</v>
      </c>
      <c r="F74" s="416" t="s">
        <v>9180</v>
      </c>
      <c r="G74" s="414" t="s">
        <v>7547</v>
      </c>
      <c r="H74" s="416" t="s">
        <v>7682</v>
      </c>
      <c r="I74" s="418">
        <v>257948.96000000002</v>
      </c>
      <c r="J74" s="418">
        <v>64487.24</v>
      </c>
    </row>
    <row r="75" spans="1:10" ht="30">
      <c r="A75" s="414">
        <v>73</v>
      </c>
      <c r="B75" s="415">
        <v>2019</v>
      </c>
      <c r="C75" s="415" t="s">
        <v>7539</v>
      </c>
      <c r="D75" s="416" t="s">
        <v>7687</v>
      </c>
      <c r="E75" s="417" t="s">
        <v>9181</v>
      </c>
      <c r="F75" s="416" t="s">
        <v>9182</v>
      </c>
      <c r="G75" s="414" t="s">
        <v>7547</v>
      </c>
      <c r="H75" s="416" t="s">
        <v>7554</v>
      </c>
      <c r="I75" s="418">
        <v>450000</v>
      </c>
      <c r="J75" s="418">
        <v>112500</v>
      </c>
    </row>
    <row r="76" spans="1:10">
      <c r="A76" s="414">
        <v>74</v>
      </c>
      <c r="B76" s="415">
        <v>2019</v>
      </c>
      <c r="C76" s="415" t="s">
        <v>7529</v>
      </c>
      <c r="D76" s="416" t="s">
        <v>7627</v>
      </c>
      <c r="E76" s="417" t="s">
        <v>9183</v>
      </c>
      <c r="F76" s="416" t="s">
        <v>9184</v>
      </c>
      <c r="G76" s="414" t="s">
        <v>7547</v>
      </c>
      <c r="H76" s="416" t="s">
        <v>7554</v>
      </c>
      <c r="I76" s="418">
        <v>248000</v>
      </c>
      <c r="J76" s="418">
        <v>62000</v>
      </c>
    </row>
    <row r="77" spans="1:10">
      <c r="A77" s="414">
        <v>75</v>
      </c>
      <c r="B77" s="415">
        <v>2019</v>
      </c>
      <c r="C77" s="415" t="s">
        <v>7529</v>
      </c>
      <c r="D77" s="416" t="s">
        <v>9185</v>
      </c>
      <c r="E77" s="417" t="s">
        <v>9186</v>
      </c>
      <c r="F77" s="416" t="s">
        <v>9187</v>
      </c>
      <c r="G77" s="414" t="s">
        <v>7680</v>
      </c>
      <c r="H77" s="416" t="s">
        <v>7554</v>
      </c>
      <c r="I77" s="418">
        <v>30000</v>
      </c>
      <c r="J77" s="418">
        <v>7500</v>
      </c>
    </row>
    <row r="78" spans="1:10">
      <c r="A78" s="414">
        <v>76</v>
      </c>
      <c r="B78" s="415">
        <v>2019</v>
      </c>
      <c r="C78" s="415" t="s">
        <v>7574</v>
      </c>
      <c r="D78" s="416" t="s">
        <v>9188</v>
      </c>
      <c r="E78" s="417" t="s">
        <v>9189</v>
      </c>
      <c r="F78" s="416" t="s">
        <v>9190</v>
      </c>
      <c r="G78" s="414" t="s">
        <v>7547</v>
      </c>
      <c r="H78" s="416" t="s">
        <v>7681</v>
      </c>
      <c r="I78" s="418">
        <v>200000</v>
      </c>
      <c r="J78" s="418">
        <v>50000</v>
      </c>
    </row>
    <row r="79" spans="1:10">
      <c r="A79" s="414">
        <v>77</v>
      </c>
      <c r="B79" s="415">
        <v>2019</v>
      </c>
      <c r="C79" s="415" t="s">
        <v>7529</v>
      </c>
      <c r="D79" s="416" t="s">
        <v>9191</v>
      </c>
      <c r="E79" s="417" t="s">
        <v>9192</v>
      </c>
      <c r="F79" s="416" t="s">
        <v>1445</v>
      </c>
      <c r="G79" s="414" t="s">
        <v>7547</v>
      </c>
      <c r="H79" s="416" t="s">
        <v>7681</v>
      </c>
      <c r="I79" s="418">
        <v>192072</v>
      </c>
      <c r="J79" s="418">
        <v>48018</v>
      </c>
    </row>
    <row r="80" spans="1:10" ht="30">
      <c r="A80" s="414">
        <v>78</v>
      </c>
      <c r="B80" s="415">
        <v>2019</v>
      </c>
      <c r="C80" s="415" t="s">
        <v>7580</v>
      </c>
      <c r="D80" s="416" t="s">
        <v>9193</v>
      </c>
      <c r="E80" s="417" t="s">
        <v>9194</v>
      </c>
      <c r="F80" s="416" t="s">
        <v>9195</v>
      </c>
      <c r="G80" s="414" t="s">
        <v>7547</v>
      </c>
      <c r="H80" s="416" t="s">
        <v>7554</v>
      </c>
      <c r="I80" s="418">
        <v>390000</v>
      </c>
      <c r="J80" s="418">
        <v>97500</v>
      </c>
    </row>
    <row r="81" spans="1:10">
      <c r="A81" s="414">
        <v>79</v>
      </c>
      <c r="B81" s="415">
        <v>2019</v>
      </c>
      <c r="C81" s="415" t="s">
        <v>7574</v>
      </c>
      <c r="D81" s="416" t="s">
        <v>9196</v>
      </c>
      <c r="E81" s="417" t="s">
        <v>9197</v>
      </c>
      <c r="F81" s="416" t="s">
        <v>9198</v>
      </c>
      <c r="G81" s="414" t="s">
        <v>7547</v>
      </c>
      <c r="H81" s="416" t="s">
        <v>7554</v>
      </c>
      <c r="I81" s="418">
        <v>30000</v>
      </c>
      <c r="J81" s="418">
        <v>20000</v>
      </c>
    </row>
    <row r="82" spans="1:10">
      <c r="A82" s="414">
        <v>80</v>
      </c>
      <c r="B82" s="415">
        <v>2019</v>
      </c>
      <c r="C82" s="415" t="s">
        <v>7529</v>
      </c>
      <c r="D82" s="416" t="s">
        <v>7627</v>
      </c>
      <c r="E82" s="417" t="s">
        <v>9199</v>
      </c>
      <c r="F82" s="416" t="s">
        <v>9200</v>
      </c>
      <c r="G82" s="414" t="s">
        <v>7547</v>
      </c>
      <c r="H82" s="416" t="s">
        <v>7554</v>
      </c>
      <c r="I82" s="418">
        <v>80000</v>
      </c>
      <c r="J82" s="418">
        <v>20000</v>
      </c>
    </row>
    <row r="83" spans="1:10" ht="30">
      <c r="A83" s="414">
        <v>81</v>
      </c>
      <c r="B83" s="415">
        <v>2019</v>
      </c>
      <c r="C83" s="415" t="s">
        <v>7535</v>
      </c>
      <c r="D83" s="416" t="s">
        <v>9201</v>
      </c>
      <c r="E83" s="417">
        <v>1110280455</v>
      </c>
      <c r="F83" s="416" t="s">
        <v>9202</v>
      </c>
      <c r="G83" s="414" t="s">
        <v>7547</v>
      </c>
      <c r="H83" s="416" t="s">
        <v>7681</v>
      </c>
      <c r="I83" s="418">
        <v>150000</v>
      </c>
      <c r="J83" s="418">
        <v>37500</v>
      </c>
    </row>
    <row r="84" spans="1:10">
      <c r="A84" s="414">
        <v>82</v>
      </c>
      <c r="B84" s="415">
        <v>2019</v>
      </c>
      <c r="C84" s="415" t="s">
        <v>7535</v>
      </c>
      <c r="D84" s="416" t="s">
        <v>7686</v>
      </c>
      <c r="E84" s="417">
        <v>1110090297</v>
      </c>
      <c r="F84" s="416" t="s">
        <v>9203</v>
      </c>
      <c r="G84" s="414" t="s">
        <v>7547</v>
      </c>
      <c r="H84" s="416" t="s">
        <v>7682</v>
      </c>
      <c r="I84" s="418">
        <v>148000</v>
      </c>
      <c r="J84" s="418">
        <v>37000</v>
      </c>
    </row>
    <row r="85" spans="1:10" ht="30">
      <c r="A85" s="414">
        <v>83</v>
      </c>
      <c r="B85" s="415">
        <v>2019</v>
      </c>
      <c r="C85" s="415" t="s">
        <v>7535</v>
      </c>
      <c r="D85" s="416" t="s">
        <v>7689</v>
      </c>
      <c r="E85" s="417" t="s">
        <v>9204</v>
      </c>
      <c r="F85" s="416" t="s">
        <v>7690</v>
      </c>
      <c r="G85" s="414" t="s">
        <v>7547</v>
      </c>
      <c r="H85" s="416" t="s">
        <v>7554</v>
      </c>
      <c r="I85" s="418">
        <v>270000</v>
      </c>
      <c r="J85" s="418">
        <v>67500</v>
      </c>
    </row>
    <row r="86" spans="1:10" ht="30">
      <c r="A86" s="414">
        <v>84</v>
      </c>
      <c r="B86" s="415">
        <v>2019</v>
      </c>
      <c r="C86" s="415" t="s">
        <v>7529</v>
      </c>
      <c r="D86" s="416" t="s">
        <v>9205</v>
      </c>
      <c r="E86" s="417" t="s">
        <v>9206</v>
      </c>
      <c r="F86" s="416" t="s">
        <v>9207</v>
      </c>
      <c r="G86" s="414" t="s">
        <v>7547</v>
      </c>
      <c r="H86" s="416" t="s">
        <v>7682</v>
      </c>
      <c r="I86" s="418">
        <v>144000</v>
      </c>
      <c r="J86" s="418">
        <v>36000</v>
      </c>
    </row>
    <row r="87" spans="1:10" ht="30">
      <c r="A87" s="414">
        <v>85</v>
      </c>
      <c r="B87" s="415">
        <v>2019</v>
      </c>
      <c r="C87" s="415" t="s">
        <v>7529</v>
      </c>
      <c r="D87" s="416" t="s">
        <v>7627</v>
      </c>
      <c r="E87" s="417" t="s">
        <v>9208</v>
      </c>
      <c r="F87" s="416" t="s">
        <v>9209</v>
      </c>
      <c r="G87" s="414" t="s">
        <v>7547</v>
      </c>
      <c r="H87" s="416" t="s">
        <v>7554</v>
      </c>
      <c r="I87" s="418">
        <v>240000</v>
      </c>
      <c r="J87" s="418">
        <v>60000</v>
      </c>
    </row>
    <row r="88" spans="1:10">
      <c r="A88" s="414">
        <v>86</v>
      </c>
      <c r="B88" s="415">
        <v>2019</v>
      </c>
      <c r="C88" s="415" t="s">
        <v>7539</v>
      </c>
      <c r="D88" s="416" t="s">
        <v>9210</v>
      </c>
      <c r="E88" s="417" t="s">
        <v>9211</v>
      </c>
      <c r="F88" s="416" t="s">
        <v>9141</v>
      </c>
      <c r="G88" s="414" t="s">
        <v>7547</v>
      </c>
      <c r="H88" s="416" t="s">
        <v>7682</v>
      </c>
      <c r="I88" s="418">
        <v>12000</v>
      </c>
      <c r="J88" s="418">
        <v>3000</v>
      </c>
    </row>
    <row r="89" spans="1:10" ht="30">
      <c r="A89" s="414">
        <v>87</v>
      </c>
      <c r="B89" s="415">
        <v>2019</v>
      </c>
      <c r="C89" s="415" t="s">
        <v>7535</v>
      </c>
      <c r="D89" s="416" t="s">
        <v>9212</v>
      </c>
      <c r="E89" s="417" t="s">
        <v>9213</v>
      </c>
      <c r="F89" s="416" t="s">
        <v>7590</v>
      </c>
      <c r="G89" s="414" t="s">
        <v>7547</v>
      </c>
      <c r="H89" s="416" t="s">
        <v>7554</v>
      </c>
      <c r="I89" s="418">
        <v>239540.21960848832</v>
      </c>
      <c r="J89" s="418">
        <v>59885.05490212208</v>
      </c>
    </row>
    <row r="90" spans="1:10" ht="30">
      <c r="A90" s="414">
        <v>88</v>
      </c>
      <c r="B90" s="415">
        <v>2019</v>
      </c>
      <c r="C90" s="415" t="s">
        <v>7539</v>
      </c>
      <c r="D90" s="416" t="s">
        <v>9214</v>
      </c>
      <c r="E90" s="417" t="s">
        <v>9215</v>
      </c>
      <c r="F90" s="416" t="s">
        <v>9216</v>
      </c>
      <c r="G90" s="414" t="s">
        <v>7547</v>
      </c>
      <c r="H90" s="416" t="s">
        <v>7554</v>
      </c>
      <c r="I90" s="418">
        <v>143440</v>
      </c>
      <c r="J90" s="418">
        <v>35860</v>
      </c>
    </row>
    <row r="91" spans="1:10">
      <c r="A91" s="414">
        <v>89</v>
      </c>
      <c r="B91" s="415">
        <v>2019</v>
      </c>
      <c r="C91" s="415" t="s">
        <v>7539</v>
      </c>
      <c r="D91" s="416" t="s">
        <v>9210</v>
      </c>
      <c r="E91" s="417" t="s">
        <v>9217</v>
      </c>
      <c r="F91" s="416" t="s">
        <v>9218</v>
      </c>
      <c r="G91" s="414" t="s">
        <v>7547</v>
      </c>
      <c r="H91" s="416" t="s">
        <v>7682</v>
      </c>
      <c r="I91" s="418">
        <v>20000</v>
      </c>
      <c r="J91" s="418">
        <v>5000</v>
      </c>
    </row>
    <row r="92" spans="1:10">
      <c r="A92" s="414">
        <v>90</v>
      </c>
      <c r="B92" s="415">
        <v>2019</v>
      </c>
      <c r="C92" s="415" t="s">
        <v>7535</v>
      </c>
      <c r="D92" s="416" t="s">
        <v>9219</v>
      </c>
      <c r="E92" s="417" t="s">
        <v>9220</v>
      </c>
      <c r="F92" s="416" t="s">
        <v>9221</v>
      </c>
      <c r="G92" s="414" t="s">
        <v>7680</v>
      </c>
      <c r="H92" s="416" t="s">
        <v>7554</v>
      </c>
      <c r="I92" s="418">
        <v>150000</v>
      </c>
      <c r="J92" s="418">
        <v>37500</v>
      </c>
    </row>
    <row r="93" spans="1:10">
      <c r="A93" s="414">
        <v>91</v>
      </c>
      <c r="B93" s="415">
        <v>2019</v>
      </c>
      <c r="C93" s="415" t="s">
        <v>7539</v>
      </c>
      <c r="D93" s="416" t="s">
        <v>9214</v>
      </c>
      <c r="E93" s="417" t="s">
        <v>9222</v>
      </c>
      <c r="F93" s="416" t="s">
        <v>9223</v>
      </c>
      <c r="G93" s="414" t="s">
        <v>7547</v>
      </c>
      <c r="H93" s="416" t="s">
        <v>7554</v>
      </c>
      <c r="I93" s="418">
        <v>210000</v>
      </c>
      <c r="J93" s="418">
        <v>52500</v>
      </c>
    </row>
    <row r="94" spans="1:10">
      <c r="A94" s="414">
        <v>92</v>
      </c>
      <c r="B94" s="415">
        <v>2019</v>
      </c>
      <c r="C94" s="415" t="s">
        <v>7529</v>
      </c>
      <c r="D94" s="416" t="s">
        <v>7530</v>
      </c>
      <c r="E94" s="417" t="s">
        <v>9224</v>
      </c>
      <c r="F94" s="416" t="s">
        <v>9225</v>
      </c>
      <c r="G94" s="414" t="s">
        <v>7680</v>
      </c>
      <c r="H94" s="416" t="s">
        <v>7554</v>
      </c>
      <c r="I94" s="418">
        <v>192000</v>
      </c>
      <c r="J94" s="418">
        <v>48000</v>
      </c>
    </row>
    <row r="95" spans="1:10">
      <c r="A95" s="414">
        <v>93</v>
      </c>
      <c r="B95" s="415">
        <v>2019</v>
      </c>
      <c r="C95" s="415" t="s">
        <v>7535</v>
      </c>
      <c r="D95" s="416" t="s">
        <v>7692</v>
      </c>
      <c r="E95" s="417">
        <v>1110960271</v>
      </c>
      <c r="F95" s="416" t="s">
        <v>9226</v>
      </c>
      <c r="G95" s="414" t="s">
        <v>7547</v>
      </c>
      <c r="H95" s="416" t="s">
        <v>7554</v>
      </c>
      <c r="I95" s="418">
        <v>80000</v>
      </c>
      <c r="J95" s="418">
        <v>20000</v>
      </c>
    </row>
    <row r="96" spans="1:10" ht="30">
      <c r="A96" s="414">
        <v>94</v>
      </c>
      <c r="B96" s="415">
        <v>2019</v>
      </c>
      <c r="C96" s="415" t="s">
        <v>7529</v>
      </c>
      <c r="D96" s="416" t="s">
        <v>7530</v>
      </c>
      <c r="E96" s="417" t="s">
        <v>9227</v>
      </c>
      <c r="F96" s="416" t="s">
        <v>9228</v>
      </c>
      <c r="G96" s="414" t="s">
        <v>7547</v>
      </c>
      <c r="H96" s="416" t="s">
        <v>7554</v>
      </c>
      <c r="I96" s="418">
        <v>280000</v>
      </c>
      <c r="J96" s="418">
        <v>70000</v>
      </c>
    </row>
    <row r="97" spans="1:10">
      <c r="A97" s="414">
        <v>95</v>
      </c>
      <c r="B97" s="415">
        <v>2019</v>
      </c>
      <c r="C97" s="415" t="s">
        <v>7580</v>
      </c>
      <c r="D97" s="416" t="s">
        <v>9229</v>
      </c>
      <c r="E97" s="417" t="s">
        <v>9230</v>
      </c>
      <c r="F97" s="416" t="s">
        <v>1890</v>
      </c>
      <c r="G97" s="414" t="s">
        <v>7680</v>
      </c>
      <c r="H97" s="416" t="s">
        <v>7554</v>
      </c>
      <c r="I97" s="418">
        <v>143986</v>
      </c>
      <c r="J97" s="418">
        <v>36000</v>
      </c>
    </row>
    <row r="98" spans="1:10" ht="30">
      <c r="A98" s="414">
        <v>96</v>
      </c>
      <c r="B98" s="415">
        <v>2019</v>
      </c>
      <c r="C98" s="415" t="s">
        <v>7580</v>
      </c>
      <c r="D98" s="416" t="s">
        <v>9231</v>
      </c>
      <c r="E98" s="417" t="s">
        <v>9232</v>
      </c>
      <c r="F98" s="416" t="s">
        <v>9233</v>
      </c>
      <c r="G98" s="414" t="s">
        <v>7547</v>
      </c>
      <c r="H98" s="416" t="s">
        <v>7682</v>
      </c>
      <c r="I98" s="418">
        <v>144000</v>
      </c>
      <c r="J98" s="418">
        <v>36000</v>
      </c>
    </row>
    <row r="99" spans="1:10">
      <c r="A99" s="414">
        <v>97</v>
      </c>
      <c r="B99" s="415">
        <v>2019</v>
      </c>
      <c r="C99" s="415" t="s">
        <v>7580</v>
      </c>
      <c r="D99" s="416" t="s">
        <v>9234</v>
      </c>
      <c r="E99" s="417" t="s">
        <v>9235</v>
      </c>
      <c r="F99" s="416" t="s">
        <v>9198</v>
      </c>
      <c r="G99" s="414" t="s">
        <v>7547</v>
      </c>
      <c r="H99" s="416" t="s">
        <v>7682</v>
      </c>
      <c r="I99" s="418">
        <v>72000</v>
      </c>
      <c r="J99" s="418">
        <v>18000</v>
      </c>
    </row>
    <row r="100" spans="1:10" ht="30">
      <c r="A100" s="414">
        <v>98</v>
      </c>
      <c r="B100" s="415">
        <v>2019</v>
      </c>
      <c r="C100" s="415" t="s">
        <v>7529</v>
      </c>
      <c r="D100" s="416" t="s">
        <v>7530</v>
      </c>
      <c r="E100" s="417" t="s">
        <v>9236</v>
      </c>
      <c r="F100" s="416" t="s">
        <v>9237</v>
      </c>
      <c r="G100" s="414" t="s">
        <v>7547</v>
      </c>
      <c r="H100" s="416" t="s">
        <v>7554</v>
      </c>
      <c r="I100" s="418">
        <v>400000</v>
      </c>
      <c r="J100" s="418">
        <v>100000</v>
      </c>
    </row>
    <row r="101" spans="1:10" ht="30">
      <c r="A101" s="414">
        <v>99</v>
      </c>
      <c r="B101" s="415">
        <v>2019</v>
      </c>
      <c r="C101" s="415" t="s">
        <v>7529</v>
      </c>
      <c r="D101" s="416" t="s">
        <v>9238</v>
      </c>
      <c r="E101" s="417" t="s">
        <v>9239</v>
      </c>
      <c r="F101" s="416" t="s">
        <v>1445</v>
      </c>
      <c r="G101" s="414" t="s">
        <v>7547</v>
      </c>
      <c r="H101" s="416" t="s">
        <v>7554</v>
      </c>
      <c r="I101" s="418">
        <v>64000</v>
      </c>
      <c r="J101" s="418">
        <v>16000</v>
      </c>
    </row>
    <row r="102" spans="1:10" ht="45">
      <c r="A102" s="414">
        <v>100</v>
      </c>
      <c r="B102" s="415">
        <v>2019</v>
      </c>
      <c r="C102" s="415" t="s">
        <v>7529</v>
      </c>
      <c r="D102" s="416" t="s">
        <v>7530</v>
      </c>
      <c r="E102" s="417" t="s">
        <v>9240</v>
      </c>
      <c r="F102" s="416" t="s">
        <v>9241</v>
      </c>
      <c r="G102" s="414" t="s">
        <v>7547</v>
      </c>
      <c r="H102" s="416" t="s">
        <v>7682</v>
      </c>
      <c r="I102" s="418">
        <v>480000</v>
      </c>
      <c r="J102" s="418">
        <v>120000</v>
      </c>
    </row>
    <row r="103" spans="1:10" ht="30">
      <c r="A103" s="414">
        <v>101</v>
      </c>
      <c r="B103" s="415">
        <v>2019</v>
      </c>
      <c r="C103" s="415" t="s">
        <v>7539</v>
      </c>
      <c r="D103" s="416" t="s">
        <v>9210</v>
      </c>
      <c r="E103" s="417" t="s">
        <v>9242</v>
      </c>
      <c r="F103" s="416" t="s">
        <v>9243</v>
      </c>
      <c r="G103" s="414" t="s">
        <v>7547</v>
      </c>
      <c r="H103" s="416" t="s">
        <v>7682</v>
      </c>
      <c r="I103" s="418">
        <v>28000</v>
      </c>
      <c r="J103" s="418">
        <v>7000</v>
      </c>
    </row>
    <row r="104" spans="1:10">
      <c r="A104" s="414">
        <v>102</v>
      </c>
      <c r="B104" s="415">
        <v>2019</v>
      </c>
      <c r="C104" s="415" t="s">
        <v>7529</v>
      </c>
      <c r="D104" s="416" t="s">
        <v>7530</v>
      </c>
      <c r="E104" s="417" t="s">
        <v>9244</v>
      </c>
      <c r="F104" s="416" t="s">
        <v>9225</v>
      </c>
      <c r="G104" s="414" t="s">
        <v>7680</v>
      </c>
      <c r="H104" s="416" t="s">
        <v>7554</v>
      </c>
      <c r="I104" s="418">
        <v>200000</v>
      </c>
      <c r="J104" s="418">
        <v>50000</v>
      </c>
    </row>
    <row r="105" spans="1:10" ht="60">
      <c r="A105" s="414">
        <v>103</v>
      </c>
      <c r="B105" s="415">
        <v>2019</v>
      </c>
      <c r="C105" s="415" t="s">
        <v>7529</v>
      </c>
      <c r="D105" s="416" t="s">
        <v>7530</v>
      </c>
      <c r="E105" s="417" t="s">
        <v>9245</v>
      </c>
      <c r="F105" s="416" t="s">
        <v>9246</v>
      </c>
      <c r="G105" s="414" t="s">
        <v>7547</v>
      </c>
      <c r="H105" s="416" t="s">
        <v>7682</v>
      </c>
      <c r="I105" s="418">
        <v>440000</v>
      </c>
      <c r="J105" s="418">
        <v>110000</v>
      </c>
    </row>
    <row r="106" spans="1:10">
      <c r="A106" s="414">
        <v>104</v>
      </c>
      <c r="B106" s="415">
        <v>2019</v>
      </c>
      <c r="C106" s="415" t="s">
        <v>7529</v>
      </c>
      <c r="D106" s="416" t="s">
        <v>9247</v>
      </c>
      <c r="E106" s="417" t="s">
        <v>9248</v>
      </c>
      <c r="F106" s="416" t="s">
        <v>9249</v>
      </c>
      <c r="G106" s="414" t="s">
        <v>7688</v>
      </c>
      <c r="H106" s="416" t="s">
        <v>7682</v>
      </c>
      <c r="I106" s="418">
        <v>554423.79200000002</v>
      </c>
      <c r="J106" s="418">
        <v>138605.948</v>
      </c>
    </row>
    <row r="107" spans="1:10">
      <c r="A107" s="414">
        <v>105</v>
      </c>
      <c r="B107" s="415">
        <v>2019</v>
      </c>
      <c r="C107" s="415" t="s">
        <v>7580</v>
      </c>
      <c r="D107" s="416" t="s">
        <v>9229</v>
      </c>
      <c r="E107" s="417" t="s">
        <v>9250</v>
      </c>
      <c r="F107" s="416" t="s">
        <v>9251</v>
      </c>
      <c r="G107" s="414" t="s">
        <v>7680</v>
      </c>
      <c r="H107" s="416" t="s">
        <v>7554</v>
      </c>
      <c r="I107" s="418">
        <v>144000</v>
      </c>
      <c r="J107" s="418">
        <v>36000</v>
      </c>
    </row>
    <row r="108" spans="1:10" ht="30">
      <c r="A108" s="414">
        <v>106</v>
      </c>
      <c r="B108" s="415">
        <v>2019</v>
      </c>
      <c r="C108" s="415" t="s">
        <v>7529</v>
      </c>
      <c r="D108" s="416" t="s">
        <v>7530</v>
      </c>
      <c r="E108" s="417" t="s">
        <v>9252</v>
      </c>
      <c r="F108" s="416" t="s">
        <v>9253</v>
      </c>
      <c r="G108" s="414" t="s">
        <v>7547</v>
      </c>
      <c r="H108" s="416" t="s">
        <v>7554</v>
      </c>
      <c r="I108" s="418">
        <v>200000</v>
      </c>
      <c r="J108" s="418">
        <v>50000</v>
      </c>
    </row>
    <row r="109" spans="1:10">
      <c r="A109" s="414">
        <v>107</v>
      </c>
      <c r="B109" s="415">
        <v>2019</v>
      </c>
      <c r="C109" s="415" t="s">
        <v>7580</v>
      </c>
      <c r="D109" s="416" t="s">
        <v>9254</v>
      </c>
      <c r="E109" s="417" t="s">
        <v>9255</v>
      </c>
      <c r="F109" s="416" t="s">
        <v>9256</v>
      </c>
      <c r="G109" s="414" t="s">
        <v>7680</v>
      </c>
      <c r="H109" s="416" t="s">
        <v>7554</v>
      </c>
      <c r="I109" s="418">
        <v>80000</v>
      </c>
      <c r="J109" s="418">
        <v>20000</v>
      </c>
    </row>
    <row r="110" spans="1:10">
      <c r="A110" s="414">
        <v>108</v>
      </c>
      <c r="B110" s="415">
        <v>2019</v>
      </c>
      <c r="C110" s="415" t="s">
        <v>7580</v>
      </c>
      <c r="D110" s="416" t="s">
        <v>9257</v>
      </c>
      <c r="E110" s="417" t="s">
        <v>9258</v>
      </c>
      <c r="F110" s="416" t="s">
        <v>9259</v>
      </c>
      <c r="G110" s="414" t="s">
        <v>7680</v>
      </c>
      <c r="H110" s="416" t="s">
        <v>7554</v>
      </c>
      <c r="I110" s="418">
        <v>100000</v>
      </c>
      <c r="J110" s="418">
        <v>25000</v>
      </c>
    </row>
    <row r="111" spans="1:10">
      <c r="A111" s="414">
        <v>109</v>
      </c>
      <c r="B111" s="415">
        <v>2019</v>
      </c>
      <c r="C111" s="415" t="s">
        <v>7529</v>
      </c>
      <c r="D111" s="416" t="s">
        <v>9260</v>
      </c>
      <c r="E111" s="417" t="s">
        <v>9261</v>
      </c>
      <c r="F111" s="416" t="s">
        <v>1890</v>
      </c>
      <c r="G111" s="414" t="s">
        <v>7547</v>
      </c>
      <c r="H111" s="416" t="s">
        <v>7682</v>
      </c>
      <c r="I111" s="418">
        <v>80000</v>
      </c>
      <c r="J111" s="418">
        <v>20000</v>
      </c>
    </row>
    <row r="112" spans="1:10">
      <c r="A112" s="414">
        <v>110</v>
      </c>
      <c r="B112" s="415">
        <v>2019</v>
      </c>
      <c r="C112" s="415" t="s">
        <v>7580</v>
      </c>
      <c r="D112" s="416" t="s">
        <v>9262</v>
      </c>
      <c r="E112" s="417" t="s">
        <v>9263</v>
      </c>
      <c r="F112" s="416" t="s">
        <v>9264</v>
      </c>
      <c r="G112" s="414" t="s">
        <v>7547</v>
      </c>
      <c r="H112" s="416" t="s">
        <v>7554</v>
      </c>
      <c r="I112" s="418">
        <v>100000</v>
      </c>
      <c r="J112" s="418">
        <v>25000</v>
      </c>
    </row>
    <row r="113" spans="1:10" ht="30">
      <c r="A113" s="414">
        <v>111</v>
      </c>
      <c r="B113" s="415">
        <v>2019</v>
      </c>
      <c r="C113" s="415" t="s">
        <v>7535</v>
      </c>
      <c r="D113" s="416" t="s">
        <v>9265</v>
      </c>
      <c r="E113" s="417">
        <v>1110570309</v>
      </c>
      <c r="F113" s="416" t="s">
        <v>9266</v>
      </c>
      <c r="G113" s="414" t="s">
        <v>7547</v>
      </c>
      <c r="H113" s="416" t="s">
        <v>7682</v>
      </c>
      <c r="I113" s="418">
        <v>140800</v>
      </c>
      <c r="J113" s="418">
        <v>35200</v>
      </c>
    </row>
    <row r="114" spans="1:10">
      <c r="A114" s="414">
        <v>112</v>
      </c>
      <c r="B114" s="415">
        <v>2019</v>
      </c>
      <c r="C114" s="415" t="s">
        <v>7535</v>
      </c>
      <c r="D114" s="416" t="s">
        <v>7696</v>
      </c>
      <c r="E114" s="417">
        <v>1110760196</v>
      </c>
      <c r="F114" s="416" t="s">
        <v>9267</v>
      </c>
      <c r="G114" s="414" t="s">
        <v>7547</v>
      </c>
      <c r="H114" s="416" t="s">
        <v>7554</v>
      </c>
      <c r="I114" s="418">
        <v>49600</v>
      </c>
      <c r="J114" s="418">
        <v>12400</v>
      </c>
    </row>
    <row r="115" spans="1:10">
      <c r="A115" s="414">
        <v>113</v>
      </c>
      <c r="B115" s="415">
        <v>2019</v>
      </c>
      <c r="C115" s="415" t="s">
        <v>7529</v>
      </c>
      <c r="D115" s="416" t="s">
        <v>7530</v>
      </c>
      <c r="E115" s="417" t="s">
        <v>9268</v>
      </c>
      <c r="F115" s="416" t="s">
        <v>9269</v>
      </c>
      <c r="G115" s="414" t="s">
        <v>7547</v>
      </c>
      <c r="H115" s="416" t="s">
        <v>7682</v>
      </c>
      <c r="I115" s="418">
        <v>400000</v>
      </c>
      <c r="J115" s="418">
        <v>100000</v>
      </c>
    </row>
    <row r="116" spans="1:10">
      <c r="A116" s="414">
        <v>114</v>
      </c>
      <c r="B116" s="415">
        <v>2019</v>
      </c>
      <c r="C116" s="415" t="s">
        <v>7580</v>
      </c>
      <c r="D116" s="416" t="s">
        <v>9270</v>
      </c>
      <c r="E116" s="417" t="s">
        <v>9271</v>
      </c>
      <c r="F116" s="416" t="s">
        <v>9272</v>
      </c>
      <c r="G116" s="414" t="s">
        <v>7584</v>
      </c>
      <c r="H116" s="416" t="s">
        <v>7681</v>
      </c>
      <c r="I116" s="418">
        <v>233350</v>
      </c>
      <c r="J116" s="418">
        <v>58337.5</v>
      </c>
    </row>
    <row r="117" spans="1:10" ht="30">
      <c r="A117" s="414">
        <v>115</v>
      </c>
      <c r="B117" s="415">
        <v>2019</v>
      </c>
      <c r="C117" s="415" t="s">
        <v>7529</v>
      </c>
      <c r="D117" s="416" t="s">
        <v>9273</v>
      </c>
      <c r="E117" s="417" t="s">
        <v>9274</v>
      </c>
      <c r="F117" s="416" t="s">
        <v>7590</v>
      </c>
      <c r="G117" s="414" t="s">
        <v>7547</v>
      </c>
      <c r="H117" s="416" t="s">
        <v>7554</v>
      </c>
      <c r="I117" s="418">
        <v>180000</v>
      </c>
      <c r="J117" s="418">
        <v>45000</v>
      </c>
    </row>
    <row r="118" spans="1:10" ht="30">
      <c r="A118" s="414">
        <v>116</v>
      </c>
      <c r="B118" s="415">
        <v>2019</v>
      </c>
      <c r="C118" s="415" t="s">
        <v>7535</v>
      </c>
      <c r="D118" s="416" t="s">
        <v>7562</v>
      </c>
      <c r="E118" s="417" t="s">
        <v>9275</v>
      </c>
      <c r="F118" s="416" t="s">
        <v>9276</v>
      </c>
      <c r="G118" s="414" t="s">
        <v>7547</v>
      </c>
      <c r="H118" s="416" t="s">
        <v>7681</v>
      </c>
      <c r="I118" s="418">
        <v>75000</v>
      </c>
      <c r="J118" s="418">
        <v>45000</v>
      </c>
    </row>
    <row r="119" spans="1:10">
      <c r="A119" s="414">
        <v>117</v>
      </c>
      <c r="B119" s="415">
        <v>2019</v>
      </c>
      <c r="C119" s="415" t="s">
        <v>7574</v>
      </c>
      <c r="D119" s="416" t="s">
        <v>9277</v>
      </c>
      <c r="E119" s="417" t="s">
        <v>9278</v>
      </c>
      <c r="F119" s="416" t="s">
        <v>9279</v>
      </c>
      <c r="G119" s="414" t="s">
        <v>7547</v>
      </c>
      <c r="H119" s="416" t="s">
        <v>7554</v>
      </c>
      <c r="I119" s="418">
        <v>252000</v>
      </c>
      <c r="J119" s="418">
        <v>63000</v>
      </c>
    </row>
    <row r="120" spans="1:10" ht="30">
      <c r="A120" s="414">
        <v>118</v>
      </c>
      <c r="B120" s="415">
        <v>2019</v>
      </c>
      <c r="C120" s="415" t="s">
        <v>7539</v>
      </c>
      <c r="D120" s="416" t="s">
        <v>9214</v>
      </c>
      <c r="E120" s="417" t="s">
        <v>9280</v>
      </c>
      <c r="F120" s="416" t="s">
        <v>9281</v>
      </c>
      <c r="G120" s="414" t="s">
        <v>7547</v>
      </c>
      <c r="H120" s="416" t="s">
        <v>7554</v>
      </c>
      <c r="I120" s="418">
        <v>480000</v>
      </c>
      <c r="J120" s="418">
        <v>120000</v>
      </c>
    </row>
    <row r="121" spans="1:10" ht="30">
      <c r="A121" s="414">
        <v>119</v>
      </c>
      <c r="B121" s="415">
        <v>2019</v>
      </c>
      <c r="C121" s="415" t="s">
        <v>7574</v>
      </c>
      <c r="D121" s="416" t="s">
        <v>9282</v>
      </c>
      <c r="E121" s="417" t="s">
        <v>9283</v>
      </c>
      <c r="F121" s="416" t="s">
        <v>9284</v>
      </c>
      <c r="G121" s="414" t="s">
        <v>7547</v>
      </c>
      <c r="H121" s="416" t="s">
        <v>7681</v>
      </c>
      <c r="I121" s="418">
        <v>90000</v>
      </c>
      <c r="J121" s="418">
        <v>22500</v>
      </c>
    </row>
    <row r="122" spans="1:10">
      <c r="A122" s="414">
        <v>120</v>
      </c>
      <c r="B122" s="415">
        <v>2019</v>
      </c>
      <c r="C122" s="415" t="s">
        <v>7580</v>
      </c>
      <c r="D122" s="416" t="s">
        <v>7635</v>
      </c>
      <c r="E122" s="417" t="s">
        <v>9285</v>
      </c>
      <c r="F122" s="416" t="s">
        <v>1445</v>
      </c>
      <c r="G122" s="414" t="s">
        <v>7688</v>
      </c>
      <c r="H122" s="416" t="s">
        <v>7554</v>
      </c>
      <c r="I122" s="418">
        <v>300000</v>
      </c>
      <c r="J122" s="418">
        <v>75000</v>
      </c>
    </row>
    <row r="123" spans="1:10">
      <c r="A123" s="414">
        <v>121</v>
      </c>
      <c r="B123" s="415">
        <v>2019</v>
      </c>
      <c r="C123" s="415" t="s">
        <v>7529</v>
      </c>
      <c r="D123" s="416" t="s">
        <v>7627</v>
      </c>
      <c r="E123" s="417" t="s">
        <v>9286</v>
      </c>
      <c r="F123" s="416" t="s">
        <v>9287</v>
      </c>
      <c r="G123" s="414" t="s">
        <v>7547</v>
      </c>
      <c r="H123" s="416" t="s">
        <v>7554</v>
      </c>
      <c r="I123" s="418">
        <v>144000</v>
      </c>
      <c r="J123" s="418">
        <v>36000</v>
      </c>
    </row>
    <row r="124" spans="1:10">
      <c r="A124" s="414">
        <v>122</v>
      </c>
      <c r="B124" s="415">
        <v>2019</v>
      </c>
      <c r="C124" s="415" t="s">
        <v>7535</v>
      </c>
      <c r="D124" s="416" t="s">
        <v>9288</v>
      </c>
      <c r="E124" s="417" t="s">
        <v>9289</v>
      </c>
      <c r="F124" s="416" t="s">
        <v>1383</v>
      </c>
      <c r="G124" s="414" t="s">
        <v>7547</v>
      </c>
      <c r="H124" s="416" t="s">
        <v>7554</v>
      </c>
      <c r="I124" s="418">
        <v>120000</v>
      </c>
      <c r="J124" s="418">
        <v>30000</v>
      </c>
    </row>
    <row r="125" spans="1:10" ht="30">
      <c r="A125" s="414">
        <v>123</v>
      </c>
      <c r="B125" s="415">
        <v>2019</v>
      </c>
      <c r="C125" s="415" t="s">
        <v>7574</v>
      </c>
      <c r="D125" s="416" t="s">
        <v>9290</v>
      </c>
      <c r="E125" s="417" t="s">
        <v>9291</v>
      </c>
      <c r="F125" s="416" t="s">
        <v>9292</v>
      </c>
      <c r="G125" s="414" t="s">
        <v>7547</v>
      </c>
      <c r="H125" s="416" t="s">
        <v>7682</v>
      </c>
      <c r="I125" s="418">
        <v>90000</v>
      </c>
      <c r="J125" s="418">
        <v>22500</v>
      </c>
    </row>
    <row r="126" spans="1:10" ht="30">
      <c r="A126" s="414">
        <v>124</v>
      </c>
      <c r="B126" s="415">
        <v>2019</v>
      </c>
      <c r="C126" s="415" t="s">
        <v>7580</v>
      </c>
      <c r="D126" s="416" t="s">
        <v>7694</v>
      </c>
      <c r="E126" s="417" t="s">
        <v>9293</v>
      </c>
      <c r="F126" s="416" t="s">
        <v>9294</v>
      </c>
      <c r="G126" s="414" t="s">
        <v>7547</v>
      </c>
      <c r="H126" s="416" t="s">
        <v>7554</v>
      </c>
      <c r="I126" s="418">
        <v>312000</v>
      </c>
      <c r="J126" s="418">
        <v>78000</v>
      </c>
    </row>
    <row r="127" spans="1:10">
      <c r="A127" s="414">
        <v>125</v>
      </c>
      <c r="B127" s="415">
        <v>2019</v>
      </c>
      <c r="C127" s="415" t="s">
        <v>7580</v>
      </c>
      <c r="D127" s="416" t="s">
        <v>7694</v>
      </c>
      <c r="E127" s="417" t="s">
        <v>9295</v>
      </c>
      <c r="F127" s="416" t="s">
        <v>9296</v>
      </c>
      <c r="G127" s="414" t="s">
        <v>7547</v>
      </c>
      <c r="H127" s="416" t="s">
        <v>7554</v>
      </c>
      <c r="I127" s="418">
        <v>160000</v>
      </c>
      <c r="J127" s="418">
        <v>40000</v>
      </c>
    </row>
    <row r="128" spans="1:10" ht="30">
      <c r="A128" s="414">
        <v>126</v>
      </c>
      <c r="B128" s="415">
        <v>2019</v>
      </c>
      <c r="C128" s="415" t="s">
        <v>7535</v>
      </c>
      <c r="D128" s="416" t="s">
        <v>9297</v>
      </c>
      <c r="E128" s="417" t="s">
        <v>9298</v>
      </c>
      <c r="F128" s="416" t="s">
        <v>9299</v>
      </c>
      <c r="G128" s="414" t="s">
        <v>7680</v>
      </c>
      <c r="H128" s="416" t="s">
        <v>7681</v>
      </c>
      <c r="I128" s="418">
        <v>85863.900000000009</v>
      </c>
      <c r="J128" s="418">
        <v>21460</v>
      </c>
    </row>
    <row r="129" spans="1:10">
      <c r="A129" s="414">
        <v>127</v>
      </c>
      <c r="B129" s="415">
        <v>2019</v>
      </c>
      <c r="C129" s="415" t="s">
        <v>7574</v>
      </c>
      <c r="D129" s="416" t="s">
        <v>7697</v>
      </c>
      <c r="E129" s="417" t="s">
        <v>9300</v>
      </c>
      <c r="F129" s="416" t="s">
        <v>9301</v>
      </c>
      <c r="G129" s="414" t="s">
        <v>7547</v>
      </c>
      <c r="H129" s="416" t="s">
        <v>7681</v>
      </c>
      <c r="I129" s="418">
        <v>131678.76</v>
      </c>
      <c r="J129" s="418">
        <v>32921.24</v>
      </c>
    </row>
    <row r="130" spans="1:10">
      <c r="A130" s="414">
        <v>128</v>
      </c>
      <c r="B130" s="415">
        <v>2019</v>
      </c>
      <c r="C130" s="415" t="s">
        <v>7535</v>
      </c>
      <c r="D130" s="416" t="s">
        <v>9302</v>
      </c>
      <c r="E130" s="417" t="s">
        <v>9303</v>
      </c>
      <c r="F130" s="416" t="s">
        <v>9304</v>
      </c>
      <c r="G130" s="414" t="s">
        <v>7688</v>
      </c>
      <c r="H130" s="416" t="s">
        <v>7682</v>
      </c>
      <c r="I130" s="418">
        <v>260000</v>
      </c>
      <c r="J130" s="418">
        <v>65000</v>
      </c>
    </row>
    <row r="131" spans="1:10" ht="30">
      <c r="A131" s="414">
        <v>129</v>
      </c>
      <c r="B131" s="415">
        <v>2019</v>
      </c>
      <c r="C131" s="415" t="s">
        <v>7574</v>
      </c>
      <c r="D131" s="416" t="s">
        <v>9277</v>
      </c>
      <c r="E131" s="417" t="s">
        <v>9305</v>
      </c>
      <c r="F131" s="416" t="s">
        <v>9306</v>
      </c>
      <c r="G131" s="414" t="s">
        <v>7547</v>
      </c>
      <c r="H131" s="416" t="s">
        <v>7554</v>
      </c>
      <c r="I131" s="418">
        <v>320000</v>
      </c>
      <c r="J131" s="418">
        <v>80000</v>
      </c>
    </row>
    <row r="132" spans="1:10">
      <c r="A132" s="414">
        <v>130</v>
      </c>
      <c r="B132" s="415">
        <v>2019</v>
      </c>
      <c r="C132" s="415" t="s">
        <v>7529</v>
      </c>
      <c r="D132" s="416" t="s">
        <v>7530</v>
      </c>
      <c r="E132" s="417" t="s">
        <v>9307</v>
      </c>
      <c r="F132" s="416" t="s">
        <v>9308</v>
      </c>
      <c r="G132" s="414" t="s">
        <v>7547</v>
      </c>
      <c r="H132" s="416" t="s">
        <v>7554</v>
      </c>
      <c r="I132" s="418">
        <v>240000</v>
      </c>
      <c r="J132" s="418">
        <v>60000</v>
      </c>
    </row>
    <row r="133" spans="1:10" ht="30">
      <c r="A133" s="414">
        <v>131</v>
      </c>
      <c r="B133" s="415">
        <v>2019</v>
      </c>
      <c r="C133" s="415" t="s">
        <v>7574</v>
      </c>
      <c r="D133" s="416" t="s">
        <v>9309</v>
      </c>
      <c r="E133" s="417">
        <v>950720120</v>
      </c>
      <c r="F133" s="416" t="s">
        <v>9310</v>
      </c>
      <c r="G133" s="414" t="s">
        <v>7547</v>
      </c>
      <c r="H133" s="416" t="s">
        <v>7554</v>
      </c>
      <c r="I133" s="418">
        <v>90000</v>
      </c>
      <c r="J133" s="418">
        <v>22500</v>
      </c>
    </row>
    <row r="134" spans="1:10">
      <c r="A134" s="414">
        <v>132</v>
      </c>
      <c r="B134" s="415">
        <v>2019</v>
      </c>
      <c r="C134" s="415" t="s">
        <v>7535</v>
      </c>
      <c r="D134" s="416" t="s">
        <v>9311</v>
      </c>
      <c r="E134" s="417" t="s">
        <v>9312</v>
      </c>
      <c r="F134" s="416" t="s">
        <v>9313</v>
      </c>
      <c r="G134" s="414" t="s">
        <v>7547</v>
      </c>
      <c r="H134" s="416" t="s">
        <v>7681</v>
      </c>
      <c r="I134" s="418">
        <v>300000</v>
      </c>
      <c r="J134" s="418">
        <v>80000</v>
      </c>
    </row>
    <row r="135" spans="1:10" ht="30">
      <c r="A135" s="414">
        <v>133</v>
      </c>
      <c r="B135" s="415">
        <v>2019</v>
      </c>
      <c r="C135" s="415" t="s">
        <v>7535</v>
      </c>
      <c r="D135" s="416" t="s">
        <v>9150</v>
      </c>
      <c r="E135" s="417" t="s">
        <v>9314</v>
      </c>
      <c r="F135" s="416" t="s">
        <v>9315</v>
      </c>
      <c r="G135" s="414" t="s">
        <v>7547</v>
      </c>
      <c r="H135" s="416" t="s">
        <v>7682</v>
      </c>
      <c r="I135" s="418">
        <v>216000</v>
      </c>
      <c r="J135" s="418">
        <v>54000</v>
      </c>
    </row>
    <row r="136" spans="1:10">
      <c r="A136" s="414">
        <v>134</v>
      </c>
      <c r="B136" s="415">
        <v>2019</v>
      </c>
      <c r="C136" s="415" t="s">
        <v>7580</v>
      </c>
      <c r="D136" s="416" t="s">
        <v>9316</v>
      </c>
      <c r="E136" s="417" t="s">
        <v>9317</v>
      </c>
      <c r="F136" s="416" t="s">
        <v>9318</v>
      </c>
      <c r="G136" s="414" t="s">
        <v>7547</v>
      </c>
      <c r="H136" s="416" t="s">
        <v>9319</v>
      </c>
      <c r="I136" s="418">
        <v>180000</v>
      </c>
      <c r="J136" s="418">
        <v>45000</v>
      </c>
    </row>
    <row r="137" spans="1:10">
      <c r="A137" s="414">
        <v>135</v>
      </c>
      <c r="B137" s="415">
        <v>2019</v>
      </c>
      <c r="C137" s="415" t="s">
        <v>7580</v>
      </c>
      <c r="D137" s="416" t="s">
        <v>9270</v>
      </c>
      <c r="E137" s="417" t="s">
        <v>9320</v>
      </c>
      <c r="F137" s="416" t="s">
        <v>9321</v>
      </c>
      <c r="G137" s="414" t="s">
        <v>7547</v>
      </c>
      <c r="H137" s="416" t="s">
        <v>7681</v>
      </c>
      <c r="I137" s="418">
        <v>152142.39999999999</v>
      </c>
      <c r="J137" s="418">
        <v>38035.599999999999</v>
      </c>
    </row>
    <row r="138" spans="1:10">
      <c r="A138" s="414">
        <v>136</v>
      </c>
      <c r="B138" s="415">
        <v>2019</v>
      </c>
      <c r="C138" s="415" t="s">
        <v>7535</v>
      </c>
      <c r="D138" s="416" t="s">
        <v>9322</v>
      </c>
      <c r="E138" s="417">
        <v>1110160448</v>
      </c>
      <c r="F138" s="416" t="s">
        <v>9323</v>
      </c>
      <c r="G138" s="414" t="s">
        <v>7688</v>
      </c>
      <c r="H138" s="416" t="s">
        <v>7681</v>
      </c>
      <c r="I138" s="418">
        <v>84096</v>
      </c>
      <c r="J138" s="418">
        <v>21024</v>
      </c>
    </row>
    <row r="139" spans="1:10" ht="30">
      <c r="A139" s="414">
        <v>137</v>
      </c>
      <c r="B139" s="415">
        <v>2019</v>
      </c>
      <c r="C139" s="415" t="s">
        <v>7580</v>
      </c>
      <c r="D139" s="416" t="s">
        <v>7658</v>
      </c>
      <c r="E139" s="417" t="s">
        <v>9324</v>
      </c>
      <c r="F139" s="416" t="s">
        <v>7590</v>
      </c>
      <c r="G139" s="414" t="s">
        <v>7547</v>
      </c>
      <c r="H139" s="416" t="s">
        <v>7554</v>
      </c>
      <c r="I139" s="418">
        <v>120000</v>
      </c>
      <c r="J139" s="418">
        <v>40000</v>
      </c>
    </row>
    <row r="140" spans="1:10" ht="30">
      <c r="A140" s="414">
        <v>138</v>
      </c>
      <c r="B140" s="415">
        <v>2019</v>
      </c>
      <c r="C140" s="415" t="s">
        <v>7580</v>
      </c>
      <c r="D140" s="416" t="s">
        <v>9325</v>
      </c>
      <c r="E140" s="417" t="s">
        <v>9326</v>
      </c>
      <c r="F140" s="416" t="s">
        <v>9327</v>
      </c>
      <c r="G140" s="414" t="s">
        <v>7547</v>
      </c>
      <c r="H140" s="416" t="s">
        <v>7681</v>
      </c>
      <c r="I140" s="418">
        <v>165000</v>
      </c>
      <c r="J140" s="418">
        <v>45000</v>
      </c>
    </row>
    <row r="141" spans="1:10">
      <c r="A141" s="414">
        <v>139</v>
      </c>
      <c r="B141" s="415">
        <v>2019</v>
      </c>
      <c r="C141" s="415" t="s">
        <v>7574</v>
      </c>
      <c r="D141" s="416" t="s">
        <v>7698</v>
      </c>
      <c r="E141" s="417" t="s">
        <v>9328</v>
      </c>
      <c r="F141" s="416" t="s">
        <v>9329</v>
      </c>
      <c r="G141" s="414" t="s">
        <v>7547</v>
      </c>
      <c r="H141" s="416" t="s">
        <v>7554</v>
      </c>
      <c r="I141" s="418">
        <v>330000</v>
      </c>
      <c r="J141" s="418">
        <v>82500</v>
      </c>
    </row>
    <row r="142" spans="1:10" ht="30">
      <c r="A142" s="414">
        <v>140</v>
      </c>
      <c r="B142" s="415">
        <v>2019</v>
      </c>
      <c r="C142" s="415" t="s">
        <v>7529</v>
      </c>
      <c r="D142" s="416" t="s">
        <v>9330</v>
      </c>
      <c r="E142" s="417" t="s">
        <v>9331</v>
      </c>
      <c r="F142" s="416" t="s">
        <v>9332</v>
      </c>
      <c r="G142" s="414" t="s">
        <v>7547</v>
      </c>
      <c r="H142" s="416" t="s">
        <v>7554</v>
      </c>
      <c r="I142" s="418">
        <v>176000</v>
      </c>
      <c r="J142" s="418">
        <v>44000</v>
      </c>
    </row>
    <row r="143" spans="1:10">
      <c r="A143" s="414">
        <v>141</v>
      </c>
      <c r="B143" s="415">
        <v>2019</v>
      </c>
      <c r="C143" s="415" t="s">
        <v>7535</v>
      </c>
      <c r="D143" s="416" t="s">
        <v>9157</v>
      </c>
      <c r="E143" s="417">
        <v>1110980546</v>
      </c>
      <c r="F143" s="416" t="s">
        <v>9333</v>
      </c>
      <c r="G143" s="414" t="s">
        <v>7547</v>
      </c>
      <c r="H143" s="416" t="s">
        <v>7682</v>
      </c>
      <c r="I143" s="418">
        <v>180000</v>
      </c>
      <c r="J143" s="418">
        <v>45000</v>
      </c>
    </row>
    <row r="144" spans="1:10" ht="30">
      <c r="A144" s="414">
        <v>142</v>
      </c>
      <c r="B144" s="415">
        <v>2019</v>
      </c>
      <c r="C144" s="415" t="s">
        <v>7535</v>
      </c>
      <c r="D144" s="416" t="s">
        <v>9334</v>
      </c>
      <c r="E144" s="417">
        <v>1110540438</v>
      </c>
      <c r="F144" s="416" t="s">
        <v>9335</v>
      </c>
      <c r="G144" s="414" t="s">
        <v>7547</v>
      </c>
      <c r="H144" s="416" t="s">
        <v>7682</v>
      </c>
      <c r="I144" s="418">
        <v>60000</v>
      </c>
      <c r="J144" s="418">
        <v>15000</v>
      </c>
    </row>
    <row r="145" spans="1:10" ht="30">
      <c r="A145" s="414">
        <v>143</v>
      </c>
      <c r="B145" s="415">
        <v>2019</v>
      </c>
      <c r="C145" s="415" t="s">
        <v>7580</v>
      </c>
      <c r="D145" s="416" t="s">
        <v>7694</v>
      </c>
      <c r="E145" s="417" t="s">
        <v>9336</v>
      </c>
      <c r="F145" s="416" t="s">
        <v>9337</v>
      </c>
      <c r="G145" s="414" t="s">
        <v>7547</v>
      </c>
      <c r="H145" s="416" t="s">
        <v>7554</v>
      </c>
      <c r="I145" s="418">
        <v>204994.98</v>
      </c>
      <c r="J145" s="418">
        <v>54000</v>
      </c>
    </row>
    <row r="146" spans="1:10">
      <c r="A146" s="414">
        <v>144</v>
      </c>
      <c r="B146" s="415">
        <v>2019</v>
      </c>
      <c r="C146" s="415" t="s">
        <v>7574</v>
      </c>
      <c r="D146" s="416" t="s">
        <v>9163</v>
      </c>
      <c r="E146" s="417" t="s">
        <v>9338</v>
      </c>
      <c r="F146" s="416" t="s">
        <v>9339</v>
      </c>
      <c r="G146" s="414" t="s">
        <v>7547</v>
      </c>
      <c r="H146" s="416" t="s">
        <v>7682</v>
      </c>
      <c r="I146" s="418">
        <v>259200</v>
      </c>
      <c r="J146" s="418">
        <v>64800</v>
      </c>
    </row>
    <row r="147" spans="1:10">
      <c r="A147" s="414">
        <v>145</v>
      </c>
      <c r="B147" s="415">
        <v>2019</v>
      </c>
      <c r="C147" s="415" t="s">
        <v>7580</v>
      </c>
      <c r="D147" s="416" t="s">
        <v>9340</v>
      </c>
      <c r="E147" s="417" t="s">
        <v>9341</v>
      </c>
      <c r="F147" s="416" t="s">
        <v>1445</v>
      </c>
      <c r="G147" s="414" t="s">
        <v>7547</v>
      </c>
      <c r="H147" s="416" t="s">
        <v>9342</v>
      </c>
      <c r="I147" s="418">
        <v>120000</v>
      </c>
      <c r="J147" s="418">
        <v>30000</v>
      </c>
    </row>
    <row r="148" spans="1:10">
      <c r="A148" s="414">
        <v>146</v>
      </c>
      <c r="B148" s="415">
        <v>2019</v>
      </c>
      <c r="C148" s="415" t="s">
        <v>7574</v>
      </c>
      <c r="D148" s="416" t="s">
        <v>7697</v>
      </c>
      <c r="E148" s="417" t="s">
        <v>9343</v>
      </c>
      <c r="F148" s="416" t="s">
        <v>9344</v>
      </c>
      <c r="G148" s="414" t="s">
        <v>7547</v>
      </c>
      <c r="H148" s="416" t="s">
        <v>7682</v>
      </c>
      <c r="I148" s="418">
        <v>105844.09999999999</v>
      </c>
      <c r="J148" s="418">
        <v>26461.02</v>
      </c>
    </row>
    <row r="149" spans="1:10">
      <c r="A149" s="414">
        <v>147</v>
      </c>
      <c r="B149" s="415">
        <v>2019</v>
      </c>
      <c r="C149" s="415" t="s">
        <v>7574</v>
      </c>
      <c r="D149" s="416" t="s">
        <v>9277</v>
      </c>
      <c r="E149" s="417" t="s">
        <v>9345</v>
      </c>
      <c r="F149" s="416" t="s">
        <v>9346</v>
      </c>
      <c r="G149" s="414" t="s">
        <v>7547</v>
      </c>
      <c r="H149" s="416" t="s">
        <v>7554</v>
      </c>
      <c r="I149" s="418">
        <v>392000</v>
      </c>
      <c r="J149" s="418">
        <v>98000</v>
      </c>
    </row>
    <row r="150" spans="1:10">
      <c r="A150" s="414">
        <v>148</v>
      </c>
      <c r="B150" s="415">
        <v>2019</v>
      </c>
      <c r="C150" s="415" t="s">
        <v>7535</v>
      </c>
      <c r="D150" s="416" t="s">
        <v>9347</v>
      </c>
      <c r="E150" s="417">
        <v>1110080515</v>
      </c>
      <c r="F150" s="416" t="s">
        <v>9348</v>
      </c>
      <c r="G150" s="414" t="s">
        <v>7547</v>
      </c>
      <c r="H150" s="416" t="s">
        <v>7681</v>
      </c>
      <c r="I150" s="418">
        <v>180000</v>
      </c>
      <c r="J150" s="418">
        <v>45000</v>
      </c>
    </row>
    <row r="151" spans="1:10">
      <c r="A151" s="414">
        <v>149</v>
      </c>
      <c r="B151" s="415">
        <v>2019</v>
      </c>
      <c r="C151" s="415" t="s">
        <v>7580</v>
      </c>
      <c r="D151" s="416" t="s">
        <v>7635</v>
      </c>
      <c r="E151" s="417" t="s">
        <v>9349</v>
      </c>
      <c r="F151" s="416" t="s">
        <v>7679</v>
      </c>
      <c r="G151" s="414" t="s">
        <v>7688</v>
      </c>
      <c r="H151" s="416" t="s">
        <v>7554</v>
      </c>
      <c r="I151" s="418">
        <v>150000</v>
      </c>
      <c r="J151" s="418">
        <v>37500</v>
      </c>
    </row>
    <row r="152" spans="1:10">
      <c r="A152" s="414">
        <v>150</v>
      </c>
      <c r="B152" s="415">
        <v>2019</v>
      </c>
      <c r="C152" s="415" t="s">
        <v>7529</v>
      </c>
      <c r="D152" s="416" t="s">
        <v>7678</v>
      </c>
      <c r="E152" s="417" t="s">
        <v>9350</v>
      </c>
      <c r="F152" s="416" t="s">
        <v>9351</v>
      </c>
      <c r="G152" s="414" t="s">
        <v>7547</v>
      </c>
      <c r="H152" s="416" t="s">
        <v>7554</v>
      </c>
      <c r="I152" s="418">
        <v>264920</v>
      </c>
      <c r="J152" s="418">
        <v>66230</v>
      </c>
    </row>
    <row r="153" spans="1:10">
      <c r="A153" s="414">
        <v>151</v>
      </c>
      <c r="B153" s="415">
        <v>2019</v>
      </c>
      <c r="C153" s="415" t="s">
        <v>7535</v>
      </c>
      <c r="D153" s="416" t="s">
        <v>9352</v>
      </c>
      <c r="E153" s="417">
        <v>1110850791</v>
      </c>
      <c r="F153" s="416" t="s">
        <v>9353</v>
      </c>
      <c r="G153" s="414" t="s">
        <v>7547</v>
      </c>
      <c r="H153" s="416" t="s">
        <v>7682</v>
      </c>
      <c r="I153" s="418">
        <v>210000</v>
      </c>
      <c r="J153" s="418">
        <v>52500</v>
      </c>
    </row>
    <row r="154" spans="1:10">
      <c r="A154" s="414">
        <v>152</v>
      </c>
      <c r="B154" s="415">
        <v>2019</v>
      </c>
      <c r="C154" s="415" t="s">
        <v>7574</v>
      </c>
      <c r="D154" s="416" t="s">
        <v>9354</v>
      </c>
      <c r="E154" s="417" t="s">
        <v>9355</v>
      </c>
      <c r="F154" s="416" t="s">
        <v>9356</v>
      </c>
      <c r="G154" s="414" t="s">
        <v>7547</v>
      </c>
      <c r="H154" s="416" t="s">
        <v>7681</v>
      </c>
      <c r="I154" s="418">
        <v>120000</v>
      </c>
      <c r="J154" s="418">
        <v>30000</v>
      </c>
    </row>
    <row r="155" spans="1:10">
      <c r="A155" s="414">
        <v>153</v>
      </c>
      <c r="B155" s="415">
        <v>2019</v>
      </c>
      <c r="C155" s="415" t="s">
        <v>7535</v>
      </c>
      <c r="D155" s="416" t="s">
        <v>7691</v>
      </c>
      <c r="E155" s="417">
        <v>1110711053</v>
      </c>
      <c r="F155" s="416" t="s">
        <v>9357</v>
      </c>
      <c r="G155" s="414" t="s">
        <v>7547</v>
      </c>
      <c r="H155" s="416" t="s">
        <v>7682</v>
      </c>
      <c r="I155" s="418">
        <v>299000</v>
      </c>
      <c r="J155" s="418">
        <v>76000</v>
      </c>
    </row>
    <row r="156" spans="1:10" ht="30">
      <c r="A156" s="414">
        <v>154</v>
      </c>
      <c r="B156" s="415">
        <v>2019</v>
      </c>
      <c r="C156" s="415" t="s">
        <v>7580</v>
      </c>
      <c r="D156" s="416" t="s">
        <v>9358</v>
      </c>
      <c r="E156" s="417" t="s">
        <v>9359</v>
      </c>
      <c r="F156" s="416" t="s">
        <v>9360</v>
      </c>
      <c r="G156" s="414" t="s">
        <v>7688</v>
      </c>
      <c r="H156" s="416" t="s">
        <v>7554</v>
      </c>
      <c r="I156" s="418">
        <v>270000</v>
      </c>
      <c r="J156" s="418">
        <v>67500</v>
      </c>
    </row>
    <row r="157" spans="1:10">
      <c r="A157" s="414">
        <v>155</v>
      </c>
      <c r="B157" s="415">
        <v>2019</v>
      </c>
      <c r="C157" s="415" t="s">
        <v>7535</v>
      </c>
      <c r="D157" s="416" t="s">
        <v>9361</v>
      </c>
      <c r="E157" s="417" t="s">
        <v>9362</v>
      </c>
      <c r="F157" s="416" t="s">
        <v>1890</v>
      </c>
      <c r="G157" s="414" t="s">
        <v>7547</v>
      </c>
      <c r="H157" s="416" t="s">
        <v>7681</v>
      </c>
      <c r="I157" s="418">
        <v>40000</v>
      </c>
      <c r="J157" s="418">
        <v>10000</v>
      </c>
    </row>
    <row r="158" spans="1:10" ht="30">
      <c r="A158" s="414">
        <v>156</v>
      </c>
      <c r="B158" s="415">
        <v>2019</v>
      </c>
      <c r="C158" s="415" t="s">
        <v>7535</v>
      </c>
      <c r="D158" s="416" t="s">
        <v>7686</v>
      </c>
      <c r="E158" s="417">
        <v>1110090437</v>
      </c>
      <c r="F158" s="416" t="s">
        <v>9363</v>
      </c>
      <c r="G158" s="414" t="s">
        <v>7547</v>
      </c>
      <c r="H158" s="416" t="s">
        <v>7682</v>
      </c>
      <c r="I158" s="418">
        <v>188400</v>
      </c>
      <c r="J158" s="418">
        <v>47100</v>
      </c>
    </row>
    <row r="159" spans="1:10">
      <c r="A159" s="414">
        <v>157</v>
      </c>
      <c r="B159" s="415">
        <v>2019</v>
      </c>
      <c r="C159" s="415" t="s">
        <v>7535</v>
      </c>
      <c r="D159" s="416" t="s">
        <v>9322</v>
      </c>
      <c r="E159" s="417">
        <v>1110160863</v>
      </c>
      <c r="F159" s="416" t="s">
        <v>7700</v>
      </c>
      <c r="G159" s="414" t="s">
        <v>7688</v>
      </c>
      <c r="H159" s="416" t="s">
        <v>7681</v>
      </c>
      <c r="I159" s="418">
        <v>64536</v>
      </c>
      <c r="J159" s="418">
        <v>16134</v>
      </c>
    </row>
    <row r="160" spans="1:10" ht="30">
      <c r="A160" s="414">
        <v>158</v>
      </c>
      <c r="B160" s="415">
        <v>2019</v>
      </c>
      <c r="C160" s="415" t="s">
        <v>7529</v>
      </c>
      <c r="D160" s="416" t="s">
        <v>7627</v>
      </c>
      <c r="E160" s="417" t="s">
        <v>9364</v>
      </c>
      <c r="F160" s="416" t="s">
        <v>9365</v>
      </c>
      <c r="G160" s="414" t="s">
        <v>7547</v>
      </c>
      <c r="H160" s="416" t="s">
        <v>7554</v>
      </c>
      <c r="I160" s="418">
        <v>390000</v>
      </c>
      <c r="J160" s="418">
        <v>97500</v>
      </c>
    </row>
    <row r="161" spans="1:10" ht="30">
      <c r="A161" s="414">
        <v>159</v>
      </c>
      <c r="B161" s="415">
        <v>2019</v>
      </c>
      <c r="C161" s="415" t="s">
        <v>7529</v>
      </c>
      <c r="D161" s="416" t="s">
        <v>9205</v>
      </c>
      <c r="E161" s="417" t="s">
        <v>9366</v>
      </c>
      <c r="F161" s="416" t="s">
        <v>9367</v>
      </c>
      <c r="G161" s="414" t="s">
        <v>7547</v>
      </c>
      <c r="H161" s="416" t="s">
        <v>7682</v>
      </c>
      <c r="I161" s="418">
        <v>120000</v>
      </c>
      <c r="J161" s="418">
        <v>30000</v>
      </c>
    </row>
    <row r="162" spans="1:10">
      <c r="A162" s="414">
        <v>160</v>
      </c>
      <c r="B162" s="415">
        <v>2019</v>
      </c>
      <c r="C162" s="415" t="s">
        <v>7535</v>
      </c>
      <c r="D162" s="416" t="s">
        <v>9212</v>
      </c>
      <c r="E162" s="417" t="s">
        <v>9368</v>
      </c>
      <c r="F162" s="416" t="s">
        <v>9369</v>
      </c>
      <c r="G162" s="414" t="s">
        <v>7547</v>
      </c>
      <c r="H162" s="416" t="s">
        <v>7554</v>
      </c>
      <c r="I162" s="418">
        <v>192087.96686775915</v>
      </c>
      <c r="J162" s="418">
        <v>48021.991716939789</v>
      </c>
    </row>
    <row r="163" spans="1:10">
      <c r="A163" s="414">
        <v>161</v>
      </c>
      <c r="B163" s="415">
        <v>2019</v>
      </c>
      <c r="C163" s="415" t="s">
        <v>7580</v>
      </c>
      <c r="D163" s="416" t="s">
        <v>9370</v>
      </c>
      <c r="E163" s="417" t="s">
        <v>9371</v>
      </c>
      <c r="F163" s="416" t="s">
        <v>1890</v>
      </c>
      <c r="G163" s="414" t="s">
        <v>7547</v>
      </c>
      <c r="H163" s="416" t="s">
        <v>7554</v>
      </c>
      <c r="I163" s="418">
        <v>80000</v>
      </c>
      <c r="J163" s="418">
        <v>20000</v>
      </c>
    </row>
    <row r="164" spans="1:10">
      <c r="A164" s="414">
        <v>162</v>
      </c>
      <c r="B164" s="415">
        <v>2019</v>
      </c>
      <c r="C164" s="415" t="s">
        <v>7574</v>
      </c>
      <c r="D164" s="416" t="s">
        <v>9372</v>
      </c>
      <c r="E164" s="417" t="s">
        <v>9373</v>
      </c>
      <c r="F164" s="416" t="s">
        <v>9374</v>
      </c>
      <c r="G164" s="414" t="s">
        <v>7547</v>
      </c>
      <c r="H164" s="416" t="s">
        <v>7554</v>
      </c>
      <c r="I164" s="418">
        <v>240000</v>
      </c>
      <c r="J164" s="418">
        <v>60000</v>
      </c>
    </row>
    <row r="165" spans="1:10">
      <c r="A165" s="414">
        <v>163</v>
      </c>
      <c r="B165" s="415">
        <v>2019</v>
      </c>
      <c r="C165" s="415" t="s">
        <v>7580</v>
      </c>
      <c r="D165" s="416" t="s">
        <v>9375</v>
      </c>
      <c r="E165" s="417" t="s">
        <v>9376</v>
      </c>
      <c r="F165" s="416" t="s">
        <v>7573</v>
      </c>
      <c r="G165" s="414" t="s">
        <v>7547</v>
      </c>
      <c r="H165" s="416" t="s">
        <v>7682</v>
      </c>
      <c r="I165" s="418">
        <v>180000</v>
      </c>
      <c r="J165" s="418">
        <v>45000</v>
      </c>
    </row>
    <row r="166" spans="1:10" ht="30">
      <c r="A166" s="414">
        <v>164</v>
      </c>
      <c r="B166" s="415">
        <v>2019</v>
      </c>
      <c r="C166" s="415" t="s">
        <v>7529</v>
      </c>
      <c r="D166" s="416" t="s">
        <v>9377</v>
      </c>
      <c r="E166" s="417" t="s">
        <v>9378</v>
      </c>
      <c r="F166" s="416" t="s">
        <v>9379</v>
      </c>
      <c r="G166" s="414" t="s">
        <v>7547</v>
      </c>
      <c r="H166" s="416" t="s">
        <v>7554</v>
      </c>
      <c r="I166" s="418">
        <v>330000</v>
      </c>
      <c r="J166" s="418">
        <v>90000</v>
      </c>
    </row>
    <row r="167" spans="1:10">
      <c r="A167" s="414">
        <v>165</v>
      </c>
      <c r="B167" s="415">
        <v>2019</v>
      </c>
      <c r="C167" s="415" t="s">
        <v>7580</v>
      </c>
      <c r="D167" s="416" t="s">
        <v>9370</v>
      </c>
      <c r="E167" s="417" t="s">
        <v>9380</v>
      </c>
      <c r="F167" s="416" t="s">
        <v>9381</v>
      </c>
      <c r="G167" s="414" t="s">
        <v>7547</v>
      </c>
      <c r="H167" s="416" t="s">
        <v>7554</v>
      </c>
      <c r="I167" s="418">
        <v>144000</v>
      </c>
      <c r="J167" s="418">
        <v>36000</v>
      </c>
    </row>
    <row r="168" spans="1:10" ht="30">
      <c r="A168" s="414">
        <v>166</v>
      </c>
      <c r="B168" s="415">
        <v>2019</v>
      </c>
      <c r="C168" s="415" t="s">
        <v>7580</v>
      </c>
      <c r="D168" s="416" t="s">
        <v>9382</v>
      </c>
      <c r="E168" s="417" t="s">
        <v>9383</v>
      </c>
      <c r="F168" s="416" t="s">
        <v>9384</v>
      </c>
      <c r="G168" s="414" t="s">
        <v>7547</v>
      </c>
      <c r="H168" s="416" t="s">
        <v>7554</v>
      </c>
      <c r="I168" s="418">
        <v>264000</v>
      </c>
      <c r="J168" s="418">
        <v>66000</v>
      </c>
    </row>
    <row r="169" spans="1:10">
      <c r="A169" s="414">
        <v>167</v>
      </c>
      <c r="B169" s="415">
        <v>2019</v>
      </c>
      <c r="C169" s="415" t="s">
        <v>7580</v>
      </c>
      <c r="D169" s="416" t="s">
        <v>9385</v>
      </c>
      <c r="E169" s="417" t="s">
        <v>9386</v>
      </c>
      <c r="F169" s="416" t="s">
        <v>9387</v>
      </c>
      <c r="G169" s="414" t="s">
        <v>7547</v>
      </c>
      <c r="H169" s="416" t="s">
        <v>7554</v>
      </c>
      <c r="I169" s="418">
        <v>172800</v>
      </c>
      <c r="J169" s="418">
        <v>43200</v>
      </c>
    </row>
    <row r="170" spans="1:10">
      <c r="A170" s="414">
        <v>168</v>
      </c>
      <c r="B170" s="415">
        <v>2019</v>
      </c>
      <c r="C170" s="415" t="s">
        <v>7539</v>
      </c>
      <c r="D170" s="416" t="s">
        <v>9214</v>
      </c>
      <c r="E170" s="417" t="s">
        <v>9388</v>
      </c>
      <c r="F170" s="416" t="s">
        <v>9389</v>
      </c>
      <c r="G170" s="414" t="s">
        <v>7547</v>
      </c>
      <c r="H170" s="416" t="s">
        <v>7554</v>
      </c>
      <c r="I170" s="418">
        <v>139600</v>
      </c>
      <c r="J170" s="418">
        <v>34900</v>
      </c>
    </row>
    <row r="171" spans="1:10" ht="30">
      <c r="A171" s="414">
        <v>169</v>
      </c>
      <c r="B171" s="415">
        <v>2019</v>
      </c>
      <c r="C171" s="415" t="s">
        <v>7539</v>
      </c>
      <c r="D171" s="416" t="s">
        <v>9390</v>
      </c>
      <c r="E171" s="417" t="s">
        <v>9391</v>
      </c>
      <c r="F171" s="416" t="s">
        <v>9392</v>
      </c>
      <c r="G171" s="414" t="s">
        <v>7547</v>
      </c>
      <c r="H171" s="416" t="s">
        <v>7681</v>
      </c>
      <c r="I171" s="418">
        <v>60800</v>
      </c>
      <c r="J171" s="418">
        <v>15200</v>
      </c>
    </row>
    <row r="172" spans="1:10">
      <c r="A172" s="414">
        <v>170</v>
      </c>
      <c r="B172" s="415">
        <v>2019</v>
      </c>
      <c r="C172" s="415" t="s">
        <v>7535</v>
      </c>
      <c r="D172" s="416" t="s">
        <v>9139</v>
      </c>
      <c r="E172" s="417" t="s">
        <v>9393</v>
      </c>
      <c r="F172" s="416" t="s">
        <v>9394</v>
      </c>
      <c r="G172" s="414" t="s">
        <v>7547</v>
      </c>
      <c r="H172" s="416" t="s">
        <v>7682</v>
      </c>
      <c r="I172" s="418">
        <v>69000</v>
      </c>
      <c r="J172" s="418">
        <v>17250</v>
      </c>
    </row>
    <row r="173" spans="1:10">
      <c r="A173" s="414">
        <v>171</v>
      </c>
      <c r="B173" s="415">
        <v>2019</v>
      </c>
      <c r="C173" s="415" t="s">
        <v>7580</v>
      </c>
      <c r="D173" s="416" t="s">
        <v>9395</v>
      </c>
      <c r="E173" s="417" t="s">
        <v>9396</v>
      </c>
      <c r="F173" s="416" t="s">
        <v>9397</v>
      </c>
      <c r="G173" s="414" t="s">
        <v>7680</v>
      </c>
      <c r="H173" s="416" t="s">
        <v>7682</v>
      </c>
      <c r="I173" s="418">
        <v>89623.13</v>
      </c>
      <c r="J173" s="418">
        <v>22410</v>
      </c>
    </row>
    <row r="174" spans="1:10">
      <c r="A174" s="414">
        <v>172</v>
      </c>
      <c r="B174" s="415">
        <v>2019</v>
      </c>
      <c r="C174" s="415" t="s">
        <v>7580</v>
      </c>
      <c r="D174" s="416" t="s">
        <v>9375</v>
      </c>
      <c r="E174" s="417" t="s">
        <v>9398</v>
      </c>
      <c r="F174" s="416" t="s">
        <v>1445</v>
      </c>
      <c r="G174" s="414" t="s">
        <v>7547</v>
      </c>
      <c r="H174" s="416" t="s">
        <v>7682</v>
      </c>
      <c r="I174" s="418">
        <v>241600</v>
      </c>
      <c r="J174" s="418">
        <v>60400</v>
      </c>
    </row>
    <row r="175" spans="1:10">
      <c r="A175" s="414">
        <v>173</v>
      </c>
      <c r="B175" s="415">
        <v>2019</v>
      </c>
      <c r="C175" s="415" t="s">
        <v>7535</v>
      </c>
      <c r="D175" s="416" t="s">
        <v>7686</v>
      </c>
      <c r="E175" s="417">
        <v>1110090299</v>
      </c>
      <c r="F175" s="416" t="s">
        <v>9399</v>
      </c>
      <c r="G175" s="414" t="s">
        <v>7547</v>
      </c>
      <c r="H175" s="416" t="s">
        <v>7682</v>
      </c>
      <c r="I175" s="418">
        <v>248400</v>
      </c>
      <c r="J175" s="418">
        <v>62100</v>
      </c>
    </row>
    <row r="176" spans="1:10" ht="30">
      <c r="A176" s="414">
        <v>174</v>
      </c>
      <c r="B176" s="415">
        <v>2019</v>
      </c>
      <c r="C176" s="415" t="s">
        <v>7574</v>
      </c>
      <c r="D176" s="416" t="s">
        <v>9354</v>
      </c>
      <c r="E176" s="417" t="s">
        <v>9400</v>
      </c>
      <c r="F176" s="416" t="s">
        <v>9401</v>
      </c>
      <c r="G176" s="414" t="s">
        <v>7547</v>
      </c>
      <c r="H176" s="416" t="s">
        <v>7681</v>
      </c>
      <c r="I176" s="418">
        <v>72000</v>
      </c>
      <c r="J176" s="418">
        <v>18000</v>
      </c>
    </row>
    <row r="177" spans="1:10">
      <c r="A177" s="414">
        <v>175</v>
      </c>
      <c r="B177" s="415">
        <v>2019</v>
      </c>
      <c r="C177" s="415" t="s">
        <v>7574</v>
      </c>
      <c r="D177" s="416" t="s">
        <v>9402</v>
      </c>
      <c r="E177" s="417" t="s">
        <v>9403</v>
      </c>
      <c r="F177" s="416" t="s">
        <v>2791</v>
      </c>
      <c r="G177" s="414" t="s">
        <v>7547</v>
      </c>
      <c r="H177" s="416" t="s">
        <v>9342</v>
      </c>
      <c r="I177" s="418">
        <v>92000</v>
      </c>
      <c r="J177" s="418">
        <v>23000</v>
      </c>
    </row>
    <row r="178" spans="1:10" ht="30">
      <c r="A178" s="414">
        <v>176</v>
      </c>
      <c r="B178" s="415">
        <v>2019</v>
      </c>
      <c r="C178" s="415" t="s">
        <v>7535</v>
      </c>
      <c r="D178" s="416" t="s">
        <v>9404</v>
      </c>
      <c r="E178" s="417">
        <v>1110010877</v>
      </c>
      <c r="F178" s="416" t="s">
        <v>9405</v>
      </c>
      <c r="G178" s="414" t="s">
        <v>7547</v>
      </c>
      <c r="H178" s="416" t="s">
        <v>7681</v>
      </c>
      <c r="I178" s="418">
        <v>236005.90999999997</v>
      </c>
      <c r="J178" s="418">
        <v>78668.639999999999</v>
      </c>
    </row>
    <row r="179" spans="1:10">
      <c r="A179" s="414">
        <v>177</v>
      </c>
      <c r="B179" s="415">
        <v>2019</v>
      </c>
      <c r="C179" s="415" t="s">
        <v>7529</v>
      </c>
      <c r="D179" s="416" t="s">
        <v>9406</v>
      </c>
      <c r="E179" s="417" t="s">
        <v>9407</v>
      </c>
      <c r="F179" s="416" t="s">
        <v>9408</v>
      </c>
      <c r="G179" s="414" t="s">
        <v>7547</v>
      </c>
      <c r="H179" s="416" t="s">
        <v>7682</v>
      </c>
      <c r="I179" s="418">
        <v>30000</v>
      </c>
      <c r="J179" s="418">
        <v>7500</v>
      </c>
    </row>
    <row r="180" spans="1:10">
      <c r="A180" s="414">
        <v>178</v>
      </c>
      <c r="B180" s="415">
        <v>2019</v>
      </c>
      <c r="C180" s="415" t="s">
        <v>7529</v>
      </c>
      <c r="D180" s="416" t="s">
        <v>9377</v>
      </c>
      <c r="E180" s="417" t="s">
        <v>9409</v>
      </c>
      <c r="F180" s="416" t="s">
        <v>9410</v>
      </c>
      <c r="G180" s="414" t="s">
        <v>7547</v>
      </c>
      <c r="H180" s="416" t="s">
        <v>7554</v>
      </c>
      <c r="I180" s="418">
        <v>210000</v>
      </c>
      <c r="J180" s="418">
        <v>52500</v>
      </c>
    </row>
    <row r="181" spans="1:10" ht="30">
      <c r="A181" s="414">
        <v>179</v>
      </c>
      <c r="B181" s="415">
        <v>2019</v>
      </c>
      <c r="C181" s="415" t="s">
        <v>7535</v>
      </c>
      <c r="D181" s="416" t="s">
        <v>9334</v>
      </c>
      <c r="E181" s="417" t="s">
        <v>9411</v>
      </c>
      <c r="F181" s="416" t="s">
        <v>9412</v>
      </c>
      <c r="G181" s="414" t="s">
        <v>7547</v>
      </c>
      <c r="H181" s="416" t="s">
        <v>7682</v>
      </c>
      <c r="I181" s="418">
        <v>172000</v>
      </c>
      <c r="J181" s="418">
        <v>43000</v>
      </c>
    </row>
    <row r="182" spans="1:10">
      <c r="A182" s="414">
        <v>180</v>
      </c>
      <c r="B182" s="415">
        <v>2019</v>
      </c>
      <c r="C182" s="415" t="s">
        <v>7574</v>
      </c>
      <c r="D182" s="416" t="s">
        <v>9196</v>
      </c>
      <c r="E182" s="417" t="s">
        <v>9413</v>
      </c>
      <c r="F182" s="416" t="s">
        <v>1445</v>
      </c>
      <c r="G182" s="414" t="s">
        <v>7547</v>
      </c>
      <c r="H182" s="416" t="s">
        <v>7554</v>
      </c>
      <c r="I182" s="418">
        <v>79000</v>
      </c>
      <c r="J182" s="418">
        <v>21000</v>
      </c>
    </row>
    <row r="183" spans="1:10">
      <c r="A183" s="414">
        <v>181</v>
      </c>
      <c r="B183" s="415">
        <v>2019</v>
      </c>
      <c r="C183" s="415" t="s">
        <v>7529</v>
      </c>
      <c r="D183" s="416" t="s">
        <v>7701</v>
      </c>
      <c r="E183" s="417" t="s">
        <v>9414</v>
      </c>
      <c r="F183" s="416" t="s">
        <v>1445</v>
      </c>
      <c r="G183" s="414" t="s">
        <v>7547</v>
      </c>
      <c r="H183" s="416" t="s">
        <v>7554</v>
      </c>
      <c r="I183" s="418">
        <v>168000</v>
      </c>
      <c r="J183" s="418">
        <v>42000</v>
      </c>
    </row>
    <row r="184" spans="1:10" ht="30">
      <c r="A184" s="414">
        <v>182</v>
      </c>
      <c r="B184" s="415">
        <v>2019</v>
      </c>
      <c r="C184" s="415" t="s">
        <v>7529</v>
      </c>
      <c r="D184" s="416" t="s">
        <v>9160</v>
      </c>
      <c r="E184" s="417" t="s">
        <v>9415</v>
      </c>
      <c r="F184" s="416" t="s">
        <v>9416</v>
      </c>
      <c r="G184" s="414" t="s">
        <v>7680</v>
      </c>
      <c r="H184" s="416" t="s">
        <v>7682</v>
      </c>
      <c r="I184" s="418">
        <v>224000</v>
      </c>
      <c r="J184" s="418">
        <v>56000</v>
      </c>
    </row>
    <row r="185" spans="1:10">
      <c r="A185" s="414">
        <v>183</v>
      </c>
      <c r="B185" s="415">
        <v>2019</v>
      </c>
      <c r="C185" s="415" t="s">
        <v>7529</v>
      </c>
      <c r="D185" s="416" t="s">
        <v>7627</v>
      </c>
      <c r="E185" s="417" t="s">
        <v>9417</v>
      </c>
      <c r="F185" s="416" t="s">
        <v>9418</v>
      </c>
      <c r="G185" s="414" t="s">
        <v>7547</v>
      </c>
      <c r="H185" s="416" t="s">
        <v>7554</v>
      </c>
      <c r="I185" s="418">
        <v>80000</v>
      </c>
      <c r="J185" s="418">
        <v>20000</v>
      </c>
    </row>
    <row r="186" spans="1:10">
      <c r="A186" s="414">
        <v>184</v>
      </c>
      <c r="B186" s="415">
        <v>2019</v>
      </c>
      <c r="C186" s="415" t="s">
        <v>7535</v>
      </c>
      <c r="D186" s="416" t="s">
        <v>9419</v>
      </c>
      <c r="E186" s="417">
        <v>1110220545</v>
      </c>
      <c r="F186" s="416" t="s">
        <v>9420</v>
      </c>
      <c r="G186" s="414" t="s">
        <v>7680</v>
      </c>
      <c r="H186" s="416" t="s">
        <v>7682</v>
      </c>
      <c r="I186" s="418">
        <v>72000</v>
      </c>
      <c r="J186" s="418">
        <v>18000</v>
      </c>
    </row>
    <row r="187" spans="1:10" ht="30">
      <c r="A187" s="414">
        <v>185</v>
      </c>
      <c r="B187" s="415">
        <v>2019</v>
      </c>
      <c r="C187" s="415" t="s">
        <v>7529</v>
      </c>
      <c r="D187" s="416" t="s">
        <v>7627</v>
      </c>
      <c r="E187" s="417" t="s">
        <v>9421</v>
      </c>
      <c r="F187" s="416" t="s">
        <v>9422</v>
      </c>
      <c r="G187" s="414" t="s">
        <v>7547</v>
      </c>
      <c r="H187" s="416" t="s">
        <v>7554</v>
      </c>
      <c r="I187" s="418">
        <v>300000</v>
      </c>
      <c r="J187" s="418">
        <v>75000</v>
      </c>
    </row>
    <row r="188" spans="1:10">
      <c r="A188" s="414">
        <v>186</v>
      </c>
      <c r="B188" s="415">
        <v>2019</v>
      </c>
      <c r="C188" s="415" t="s">
        <v>7535</v>
      </c>
      <c r="D188" s="416" t="s">
        <v>9423</v>
      </c>
      <c r="E188" s="417">
        <v>1110671350</v>
      </c>
      <c r="F188" s="416" t="s">
        <v>9424</v>
      </c>
      <c r="G188" s="414" t="s">
        <v>7547</v>
      </c>
      <c r="H188" s="416" t="s">
        <v>7554</v>
      </c>
      <c r="I188" s="418">
        <v>253000</v>
      </c>
      <c r="J188" s="418">
        <v>72000</v>
      </c>
    </row>
    <row r="189" spans="1:10" ht="30">
      <c r="A189" s="414">
        <v>187</v>
      </c>
      <c r="B189" s="415">
        <v>2019</v>
      </c>
      <c r="C189" s="415" t="s">
        <v>7539</v>
      </c>
      <c r="D189" s="416" t="s">
        <v>9425</v>
      </c>
      <c r="E189" s="417" t="s">
        <v>9426</v>
      </c>
      <c r="F189" s="416" t="s">
        <v>7590</v>
      </c>
      <c r="G189" s="414" t="s">
        <v>7584</v>
      </c>
      <c r="H189" s="416" t="s">
        <v>7554</v>
      </c>
      <c r="I189" s="418">
        <v>330000</v>
      </c>
      <c r="J189" s="418">
        <v>82500</v>
      </c>
    </row>
    <row r="190" spans="1:10" ht="30">
      <c r="A190" s="414">
        <v>188</v>
      </c>
      <c r="B190" s="415">
        <v>2019</v>
      </c>
      <c r="C190" s="415" t="s">
        <v>7529</v>
      </c>
      <c r="D190" s="416" t="s">
        <v>9427</v>
      </c>
      <c r="E190" s="417" t="s">
        <v>9428</v>
      </c>
      <c r="F190" s="416" t="s">
        <v>1890</v>
      </c>
      <c r="G190" s="414" t="s">
        <v>7547</v>
      </c>
      <c r="H190" s="416" t="s">
        <v>7554</v>
      </c>
      <c r="I190" s="418">
        <v>266400</v>
      </c>
      <c r="J190" s="418">
        <v>66600</v>
      </c>
    </row>
    <row r="191" spans="1:10">
      <c r="A191" s="414">
        <v>189</v>
      </c>
      <c r="B191" s="415">
        <v>2019</v>
      </c>
      <c r="C191" s="415" t="s">
        <v>7539</v>
      </c>
      <c r="D191" s="416" t="s">
        <v>9214</v>
      </c>
      <c r="E191" s="417" t="s">
        <v>9429</v>
      </c>
      <c r="F191" s="416" t="s">
        <v>9430</v>
      </c>
      <c r="G191" s="414" t="s">
        <v>7547</v>
      </c>
      <c r="H191" s="416" t="s">
        <v>7554</v>
      </c>
      <c r="I191" s="418">
        <v>124560</v>
      </c>
      <c r="J191" s="418">
        <v>31140</v>
      </c>
    </row>
    <row r="192" spans="1:10">
      <c r="A192" s="414">
        <v>190</v>
      </c>
      <c r="B192" s="415">
        <v>2019</v>
      </c>
      <c r="C192" s="415" t="s">
        <v>7539</v>
      </c>
      <c r="D192" s="416" t="s">
        <v>9214</v>
      </c>
      <c r="E192" s="417" t="s">
        <v>9431</v>
      </c>
      <c r="F192" s="416" t="s">
        <v>9432</v>
      </c>
      <c r="G192" s="414" t="s">
        <v>7547</v>
      </c>
      <c r="H192" s="416" t="s">
        <v>7554</v>
      </c>
      <c r="I192" s="418">
        <v>210000</v>
      </c>
      <c r="J192" s="418">
        <v>52500</v>
      </c>
    </row>
    <row r="193" spans="1:10">
      <c r="A193" s="414">
        <v>191</v>
      </c>
      <c r="B193" s="415">
        <v>2019</v>
      </c>
      <c r="C193" s="415" t="s">
        <v>7535</v>
      </c>
      <c r="D193" s="416" t="s">
        <v>9433</v>
      </c>
      <c r="E193" s="417" t="s">
        <v>9434</v>
      </c>
      <c r="F193" s="416" t="s">
        <v>9435</v>
      </c>
      <c r="G193" s="414" t="s">
        <v>7547</v>
      </c>
      <c r="H193" s="416" t="s">
        <v>7554</v>
      </c>
      <c r="I193" s="418">
        <v>144000</v>
      </c>
      <c r="J193" s="418">
        <v>36000</v>
      </c>
    </row>
    <row r="194" spans="1:10">
      <c r="A194" s="414">
        <v>192</v>
      </c>
      <c r="B194" s="415">
        <v>2019</v>
      </c>
      <c r="C194" s="415" t="s">
        <v>7535</v>
      </c>
      <c r="D194" s="416" t="s">
        <v>9433</v>
      </c>
      <c r="E194" s="417" t="s">
        <v>9436</v>
      </c>
      <c r="F194" s="416" t="s">
        <v>1445</v>
      </c>
      <c r="G194" s="414" t="s">
        <v>7547</v>
      </c>
      <c r="H194" s="416" t="s">
        <v>7554</v>
      </c>
      <c r="I194" s="418">
        <v>112000</v>
      </c>
      <c r="J194" s="418">
        <v>28000</v>
      </c>
    </row>
    <row r="195" spans="1:10" ht="30">
      <c r="A195" s="414">
        <v>193</v>
      </c>
      <c r="B195" s="415">
        <v>2019</v>
      </c>
      <c r="C195" s="415" t="s">
        <v>7539</v>
      </c>
      <c r="D195" s="416" t="s">
        <v>9214</v>
      </c>
      <c r="E195" s="417" t="s">
        <v>9437</v>
      </c>
      <c r="F195" s="416" t="s">
        <v>9438</v>
      </c>
      <c r="G195" s="414" t="s">
        <v>7547</v>
      </c>
      <c r="H195" s="416" t="s">
        <v>7554</v>
      </c>
      <c r="I195" s="418">
        <v>240560</v>
      </c>
      <c r="J195" s="418">
        <v>60140</v>
      </c>
    </row>
    <row r="196" spans="1:10" ht="30">
      <c r="A196" s="414">
        <v>194</v>
      </c>
      <c r="B196" s="415">
        <v>2019</v>
      </c>
      <c r="C196" s="415" t="s">
        <v>7580</v>
      </c>
      <c r="D196" s="416" t="s">
        <v>9385</v>
      </c>
      <c r="E196" s="417" t="s">
        <v>9439</v>
      </c>
      <c r="F196" s="416" t="s">
        <v>9440</v>
      </c>
      <c r="G196" s="414" t="s">
        <v>7547</v>
      </c>
      <c r="H196" s="416" t="s">
        <v>7554</v>
      </c>
      <c r="I196" s="418">
        <v>120000</v>
      </c>
      <c r="J196" s="418">
        <v>30000</v>
      </c>
    </row>
    <row r="197" spans="1:10">
      <c r="A197" s="414">
        <v>195</v>
      </c>
      <c r="B197" s="415">
        <v>2019</v>
      </c>
      <c r="C197" s="415" t="s">
        <v>7535</v>
      </c>
      <c r="D197" s="416" t="s">
        <v>9441</v>
      </c>
      <c r="E197" s="417">
        <v>1110510329</v>
      </c>
      <c r="F197" s="416" t="s">
        <v>9442</v>
      </c>
      <c r="G197" s="414" t="s">
        <v>7680</v>
      </c>
      <c r="H197" s="416" t="s">
        <v>7554</v>
      </c>
      <c r="I197" s="418">
        <v>79200</v>
      </c>
      <c r="J197" s="418">
        <v>19800</v>
      </c>
    </row>
    <row r="198" spans="1:10">
      <c r="A198" s="414">
        <v>196</v>
      </c>
      <c r="B198" s="415">
        <v>2019</v>
      </c>
      <c r="C198" s="415" t="s">
        <v>7535</v>
      </c>
      <c r="D198" s="416" t="s">
        <v>9423</v>
      </c>
      <c r="E198" s="417">
        <v>1110671354</v>
      </c>
      <c r="F198" s="416" t="s">
        <v>9443</v>
      </c>
      <c r="G198" s="414" t="s">
        <v>7547</v>
      </c>
      <c r="H198" s="416" t="s">
        <v>7554</v>
      </c>
      <c r="I198" s="418">
        <v>255000</v>
      </c>
      <c r="J198" s="418">
        <v>78000</v>
      </c>
    </row>
    <row r="199" spans="1:10" ht="30">
      <c r="A199" s="414">
        <v>197</v>
      </c>
      <c r="B199" s="415">
        <v>2019</v>
      </c>
      <c r="C199" s="415" t="s">
        <v>7535</v>
      </c>
      <c r="D199" s="416" t="s">
        <v>7692</v>
      </c>
      <c r="E199" s="417">
        <v>1110960270</v>
      </c>
      <c r="F199" s="416" t="s">
        <v>9444</v>
      </c>
      <c r="G199" s="414" t="s">
        <v>7547</v>
      </c>
      <c r="H199" s="416" t="s">
        <v>7554</v>
      </c>
      <c r="I199" s="418">
        <v>120000</v>
      </c>
      <c r="J199" s="418">
        <v>30000</v>
      </c>
    </row>
    <row r="200" spans="1:10">
      <c r="A200" s="414">
        <v>198</v>
      </c>
      <c r="B200" s="415">
        <v>2019</v>
      </c>
      <c r="C200" s="415" t="s">
        <v>7580</v>
      </c>
      <c r="D200" s="416" t="s">
        <v>9445</v>
      </c>
      <c r="E200" s="417" t="s">
        <v>9446</v>
      </c>
      <c r="F200" s="416" t="s">
        <v>9447</v>
      </c>
      <c r="G200" s="414" t="s">
        <v>7547</v>
      </c>
      <c r="H200" s="416" t="b">
        <v>0</v>
      </c>
      <c r="I200" s="418">
        <v>60000</v>
      </c>
      <c r="J200" s="418">
        <v>15000</v>
      </c>
    </row>
    <row r="201" spans="1:10">
      <c r="A201" s="414">
        <v>199</v>
      </c>
      <c r="B201" s="415">
        <v>2019</v>
      </c>
      <c r="C201" s="415" t="s">
        <v>7535</v>
      </c>
      <c r="D201" s="416" t="s">
        <v>9419</v>
      </c>
      <c r="E201" s="417">
        <v>1110220387</v>
      </c>
      <c r="F201" s="416" t="s">
        <v>9448</v>
      </c>
      <c r="G201" s="414" t="s">
        <v>7680</v>
      </c>
      <c r="H201" s="416" t="s">
        <v>7681</v>
      </c>
      <c r="I201" s="418">
        <v>144000</v>
      </c>
      <c r="J201" s="418">
        <v>36000</v>
      </c>
    </row>
    <row r="202" spans="1:10">
      <c r="A202" s="414">
        <v>200</v>
      </c>
      <c r="B202" s="415">
        <v>2019</v>
      </c>
      <c r="C202" s="415" t="s">
        <v>7529</v>
      </c>
      <c r="D202" s="416" t="s">
        <v>9185</v>
      </c>
      <c r="E202" s="417" t="s">
        <v>9449</v>
      </c>
      <c r="F202" s="416" t="s">
        <v>9450</v>
      </c>
      <c r="G202" s="414" t="s">
        <v>7547</v>
      </c>
      <c r="H202" s="416" t="s">
        <v>7554</v>
      </c>
      <c r="I202" s="418">
        <v>120000</v>
      </c>
      <c r="J202" s="418">
        <v>30000</v>
      </c>
    </row>
    <row r="203" spans="1:10">
      <c r="A203" s="414">
        <v>201</v>
      </c>
      <c r="B203" s="415">
        <v>2019</v>
      </c>
      <c r="C203" s="415" t="s">
        <v>7574</v>
      </c>
      <c r="D203" s="416" t="s">
        <v>9451</v>
      </c>
      <c r="E203" s="417" t="s">
        <v>9452</v>
      </c>
      <c r="F203" s="416" t="s">
        <v>1445</v>
      </c>
      <c r="G203" s="414" t="s">
        <v>7680</v>
      </c>
      <c r="H203" s="416" t="s">
        <v>7554</v>
      </c>
      <c r="I203" s="418">
        <v>96000</v>
      </c>
      <c r="J203" s="418">
        <v>24000</v>
      </c>
    </row>
    <row r="204" spans="1:10" ht="30">
      <c r="A204" s="414">
        <v>202</v>
      </c>
      <c r="B204" s="415">
        <v>2019</v>
      </c>
      <c r="C204" s="415" t="s">
        <v>7535</v>
      </c>
      <c r="D204" s="416" t="s">
        <v>7692</v>
      </c>
      <c r="E204" s="417">
        <v>1110960005</v>
      </c>
      <c r="F204" s="416" t="s">
        <v>9453</v>
      </c>
      <c r="G204" s="414" t="s">
        <v>7547</v>
      </c>
      <c r="H204" s="416" t="s">
        <v>7554</v>
      </c>
      <c r="I204" s="418">
        <v>216000</v>
      </c>
      <c r="J204" s="418">
        <v>54000</v>
      </c>
    </row>
    <row r="205" spans="1:10">
      <c r="A205" s="414">
        <v>203</v>
      </c>
      <c r="B205" s="415">
        <v>2019</v>
      </c>
      <c r="C205" s="415" t="s">
        <v>7535</v>
      </c>
      <c r="D205" s="416" t="s">
        <v>9454</v>
      </c>
      <c r="E205" s="417" t="s">
        <v>9455</v>
      </c>
      <c r="F205" s="416" t="s">
        <v>9456</v>
      </c>
      <c r="G205" s="414" t="s">
        <v>7547</v>
      </c>
      <c r="H205" s="416" t="s">
        <v>7554</v>
      </c>
      <c r="I205" s="418">
        <v>300000</v>
      </c>
      <c r="J205" s="418">
        <v>11331.3</v>
      </c>
    </row>
    <row r="206" spans="1:10">
      <c r="A206" s="414">
        <v>204</v>
      </c>
      <c r="B206" s="415">
        <v>2019</v>
      </c>
      <c r="C206" s="415" t="s">
        <v>7580</v>
      </c>
      <c r="D206" s="416" t="s">
        <v>9234</v>
      </c>
      <c r="E206" s="417" t="s">
        <v>9457</v>
      </c>
      <c r="F206" s="416" t="s">
        <v>1445</v>
      </c>
      <c r="G206" s="414" t="s">
        <v>7547</v>
      </c>
      <c r="H206" s="416" t="s">
        <v>7682</v>
      </c>
      <c r="I206" s="418">
        <v>96000</v>
      </c>
      <c r="J206" s="418">
        <v>24000</v>
      </c>
    </row>
    <row r="207" spans="1:10" ht="30">
      <c r="A207" s="414">
        <v>205</v>
      </c>
      <c r="B207" s="415">
        <v>2019</v>
      </c>
      <c r="C207" s="415" t="s">
        <v>7529</v>
      </c>
      <c r="D207" s="416" t="s">
        <v>9238</v>
      </c>
      <c r="E207" s="417" t="s">
        <v>9458</v>
      </c>
      <c r="F207" s="416" t="s">
        <v>9459</v>
      </c>
      <c r="G207" s="414" t="s">
        <v>7547</v>
      </c>
      <c r="H207" s="416" t="s">
        <v>7554</v>
      </c>
      <c r="I207" s="418">
        <v>96000</v>
      </c>
      <c r="J207" s="418">
        <v>24000</v>
      </c>
    </row>
    <row r="208" spans="1:10" ht="30">
      <c r="A208" s="414">
        <v>206</v>
      </c>
      <c r="B208" s="415">
        <v>2019</v>
      </c>
      <c r="C208" s="415" t="s">
        <v>7529</v>
      </c>
      <c r="D208" s="416" t="s">
        <v>9160</v>
      </c>
      <c r="E208" s="417" t="s">
        <v>9460</v>
      </c>
      <c r="F208" s="416" t="s">
        <v>9461</v>
      </c>
      <c r="G208" s="414" t="s">
        <v>7680</v>
      </c>
      <c r="H208" s="416" t="s">
        <v>7682</v>
      </c>
      <c r="I208" s="418">
        <v>112000</v>
      </c>
      <c r="J208" s="418">
        <v>28000</v>
      </c>
    </row>
    <row r="209" spans="1:10" ht="30">
      <c r="A209" s="414">
        <v>207</v>
      </c>
      <c r="B209" s="415">
        <v>2019</v>
      </c>
      <c r="C209" s="415" t="s">
        <v>7529</v>
      </c>
      <c r="D209" s="416" t="s">
        <v>7608</v>
      </c>
      <c r="E209" s="417" t="s">
        <v>9462</v>
      </c>
      <c r="F209" s="416" t="s">
        <v>9463</v>
      </c>
      <c r="G209" s="414" t="s">
        <v>7680</v>
      </c>
      <c r="H209" s="416" t="s">
        <v>7554</v>
      </c>
      <c r="I209" s="418">
        <v>147846.79999999999</v>
      </c>
      <c r="J209" s="418">
        <v>60000</v>
      </c>
    </row>
    <row r="210" spans="1:10">
      <c r="A210" s="414">
        <v>208</v>
      </c>
      <c r="B210" s="415">
        <v>2019</v>
      </c>
      <c r="C210" s="415" t="s">
        <v>7580</v>
      </c>
      <c r="D210" s="416" t="s">
        <v>9464</v>
      </c>
      <c r="E210" s="417" t="s">
        <v>9465</v>
      </c>
      <c r="F210" s="416" t="s">
        <v>9466</v>
      </c>
      <c r="G210" s="414" t="s">
        <v>7680</v>
      </c>
      <c r="H210" s="416" t="s">
        <v>7554</v>
      </c>
      <c r="I210" s="418">
        <v>192000</v>
      </c>
      <c r="J210" s="418">
        <v>48000</v>
      </c>
    </row>
    <row r="211" spans="1:10">
      <c r="A211" s="414">
        <v>209</v>
      </c>
      <c r="B211" s="415">
        <v>2019</v>
      </c>
      <c r="C211" s="415" t="s">
        <v>7580</v>
      </c>
      <c r="D211" s="416" t="s">
        <v>9467</v>
      </c>
      <c r="E211" s="417" t="s">
        <v>9468</v>
      </c>
      <c r="F211" s="416" t="s">
        <v>7679</v>
      </c>
      <c r="G211" s="414" t="s">
        <v>7547</v>
      </c>
      <c r="H211" s="416" t="s">
        <v>7554</v>
      </c>
      <c r="I211" s="418">
        <v>28054.35</v>
      </c>
      <c r="J211" s="418">
        <v>7015</v>
      </c>
    </row>
    <row r="212" spans="1:10" ht="30">
      <c r="A212" s="414">
        <v>210</v>
      </c>
      <c r="B212" s="415">
        <v>2019</v>
      </c>
      <c r="C212" s="415" t="s">
        <v>7580</v>
      </c>
      <c r="D212" s="416" t="s">
        <v>9469</v>
      </c>
      <c r="E212" s="417" t="s">
        <v>9470</v>
      </c>
      <c r="F212" s="416" t="s">
        <v>9471</v>
      </c>
      <c r="G212" s="414" t="s">
        <v>7547</v>
      </c>
      <c r="H212" s="416" t="s">
        <v>7554</v>
      </c>
      <c r="I212" s="418">
        <v>65440</v>
      </c>
      <c r="J212" s="418">
        <v>16360.000000000004</v>
      </c>
    </row>
    <row r="213" spans="1:10">
      <c r="A213" s="414">
        <v>211</v>
      </c>
      <c r="B213" s="415">
        <v>2019</v>
      </c>
      <c r="C213" s="415" t="s">
        <v>7580</v>
      </c>
      <c r="D213" s="416" t="s">
        <v>7665</v>
      </c>
      <c r="E213" s="417" t="s">
        <v>9472</v>
      </c>
      <c r="F213" s="416" t="s">
        <v>9473</v>
      </c>
      <c r="G213" s="414" t="s">
        <v>7680</v>
      </c>
      <c r="H213" s="416" t="s">
        <v>7682</v>
      </c>
      <c r="I213" s="418">
        <v>202394.22000000003</v>
      </c>
      <c r="J213" s="418">
        <v>50598.55</v>
      </c>
    </row>
    <row r="214" spans="1:10">
      <c r="A214" s="414">
        <v>212</v>
      </c>
      <c r="B214" s="415">
        <v>2019</v>
      </c>
      <c r="C214" s="415" t="s">
        <v>7535</v>
      </c>
      <c r="D214" s="416" t="s">
        <v>9288</v>
      </c>
      <c r="E214" s="417" t="s">
        <v>9474</v>
      </c>
      <c r="F214" s="416" t="s">
        <v>9475</v>
      </c>
      <c r="G214" s="414" t="s">
        <v>7680</v>
      </c>
      <c r="H214" s="416" t="s">
        <v>7554</v>
      </c>
      <c r="I214" s="418">
        <v>96736</v>
      </c>
      <c r="J214" s="418">
        <v>24184</v>
      </c>
    </row>
    <row r="215" spans="1:10">
      <c r="A215" s="414">
        <v>213</v>
      </c>
      <c r="B215" s="415">
        <v>2019</v>
      </c>
      <c r="C215" s="415" t="s">
        <v>7535</v>
      </c>
      <c r="D215" s="416" t="s">
        <v>9476</v>
      </c>
      <c r="E215" s="417">
        <v>1110430276</v>
      </c>
      <c r="F215" s="416" t="s">
        <v>9477</v>
      </c>
      <c r="G215" s="414" t="s">
        <v>7680</v>
      </c>
      <c r="H215" s="416" t="s">
        <v>7554</v>
      </c>
      <c r="I215" s="418">
        <v>30000</v>
      </c>
      <c r="J215" s="418">
        <v>7500</v>
      </c>
    </row>
    <row r="216" spans="1:10">
      <c r="A216" s="414">
        <v>214</v>
      </c>
      <c r="B216" s="415">
        <v>2019</v>
      </c>
      <c r="C216" s="415" t="s">
        <v>7529</v>
      </c>
      <c r="D216" s="416" t="s">
        <v>7622</v>
      </c>
      <c r="E216" s="417" t="s">
        <v>9478</v>
      </c>
      <c r="F216" s="416" t="s">
        <v>9479</v>
      </c>
      <c r="G216" s="414" t="s">
        <v>7547</v>
      </c>
      <c r="H216" s="416" t="s">
        <v>7554</v>
      </c>
      <c r="I216" s="418">
        <v>109880</v>
      </c>
      <c r="J216" s="418">
        <v>27470</v>
      </c>
    </row>
    <row r="217" spans="1:10">
      <c r="A217" s="414">
        <v>215</v>
      </c>
      <c r="B217" s="415">
        <v>2019</v>
      </c>
      <c r="C217" s="415" t="s">
        <v>7529</v>
      </c>
      <c r="D217" s="416" t="s">
        <v>7622</v>
      </c>
      <c r="E217" s="417" t="s">
        <v>9480</v>
      </c>
      <c r="F217" s="416" t="s">
        <v>9481</v>
      </c>
      <c r="G217" s="414" t="s">
        <v>7547</v>
      </c>
      <c r="H217" s="416" t="s">
        <v>7554</v>
      </c>
      <c r="I217" s="418">
        <v>218440</v>
      </c>
      <c r="J217" s="418">
        <v>54610</v>
      </c>
    </row>
    <row r="218" spans="1:10" ht="30">
      <c r="A218" s="414">
        <v>216</v>
      </c>
      <c r="B218" s="415">
        <v>2019</v>
      </c>
      <c r="C218" s="415" t="s">
        <v>7529</v>
      </c>
      <c r="D218" s="416" t="s">
        <v>7622</v>
      </c>
      <c r="E218" s="417" t="s">
        <v>9482</v>
      </c>
      <c r="F218" s="416" t="s">
        <v>9483</v>
      </c>
      <c r="G218" s="414" t="s">
        <v>7547</v>
      </c>
      <c r="H218" s="416" t="s">
        <v>7554</v>
      </c>
      <c r="I218" s="418">
        <v>206880</v>
      </c>
      <c r="J218" s="418">
        <v>51720</v>
      </c>
    </row>
    <row r="219" spans="1:10">
      <c r="A219" s="414">
        <v>217</v>
      </c>
      <c r="B219" s="415">
        <v>2019</v>
      </c>
      <c r="C219" s="415" t="s">
        <v>7535</v>
      </c>
      <c r="D219" s="416" t="s">
        <v>9419</v>
      </c>
      <c r="E219" s="417">
        <v>1110220136</v>
      </c>
      <c r="F219" s="416" t="s">
        <v>7679</v>
      </c>
      <c r="G219" s="414" t="s">
        <v>7680</v>
      </c>
      <c r="H219" s="416" t="s">
        <v>7682</v>
      </c>
      <c r="I219" s="418">
        <v>48000</v>
      </c>
      <c r="J219" s="418">
        <v>12000</v>
      </c>
    </row>
    <row r="220" spans="1:10">
      <c r="A220" s="414">
        <v>218</v>
      </c>
      <c r="B220" s="415">
        <v>2019</v>
      </c>
      <c r="C220" s="415" t="s">
        <v>7529</v>
      </c>
      <c r="D220" s="416" t="s">
        <v>7622</v>
      </c>
      <c r="E220" s="417" t="s">
        <v>9484</v>
      </c>
      <c r="F220" s="416" t="s">
        <v>9485</v>
      </c>
      <c r="G220" s="414" t="s">
        <v>7547</v>
      </c>
      <c r="H220" s="416" t="s">
        <v>7554</v>
      </c>
      <c r="I220" s="418">
        <v>72000</v>
      </c>
      <c r="J220" s="418">
        <v>18000</v>
      </c>
    </row>
    <row r="221" spans="1:10" ht="30">
      <c r="A221" s="414">
        <v>219</v>
      </c>
      <c r="B221" s="415">
        <v>2019</v>
      </c>
      <c r="C221" s="415" t="s">
        <v>7580</v>
      </c>
      <c r="D221" s="416" t="s">
        <v>9486</v>
      </c>
      <c r="E221" s="417" t="s">
        <v>9487</v>
      </c>
      <c r="F221" s="416" t="s">
        <v>9488</v>
      </c>
      <c r="G221" s="414" t="s">
        <v>7680</v>
      </c>
      <c r="H221" s="416" t="s">
        <v>7554</v>
      </c>
      <c r="I221" s="418">
        <v>345920</v>
      </c>
      <c r="J221" s="418">
        <v>86480</v>
      </c>
    </row>
    <row r="222" spans="1:10">
      <c r="A222" s="414">
        <v>220</v>
      </c>
      <c r="B222" s="415">
        <v>2019</v>
      </c>
      <c r="C222" s="415" t="s">
        <v>7580</v>
      </c>
      <c r="D222" s="416" t="s">
        <v>9486</v>
      </c>
      <c r="E222" s="417" t="s">
        <v>9489</v>
      </c>
      <c r="F222" s="416" t="s">
        <v>9490</v>
      </c>
      <c r="G222" s="414" t="s">
        <v>7680</v>
      </c>
      <c r="H222" s="416" t="s">
        <v>7554</v>
      </c>
      <c r="I222" s="418">
        <v>88000</v>
      </c>
      <c r="J222" s="418">
        <v>22000</v>
      </c>
    </row>
    <row r="223" spans="1:10">
      <c r="A223" s="414">
        <v>221</v>
      </c>
      <c r="B223" s="415">
        <v>2019</v>
      </c>
      <c r="C223" s="415" t="s">
        <v>7529</v>
      </c>
      <c r="D223" s="416" t="s">
        <v>7530</v>
      </c>
      <c r="E223" s="417" t="s">
        <v>7702</v>
      </c>
      <c r="F223" s="416" t="s">
        <v>7703</v>
      </c>
      <c r="G223" s="414" t="s">
        <v>7547</v>
      </c>
      <c r="H223" s="416" t="s">
        <v>7682</v>
      </c>
      <c r="I223" s="418">
        <v>272000</v>
      </c>
      <c r="J223" s="418">
        <v>68000</v>
      </c>
    </row>
    <row r="224" spans="1:10">
      <c r="A224" s="414">
        <v>222</v>
      </c>
      <c r="B224" s="415">
        <v>2019</v>
      </c>
      <c r="C224" s="415" t="s">
        <v>7535</v>
      </c>
      <c r="D224" s="416" t="s">
        <v>7545</v>
      </c>
      <c r="E224" s="417" t="s">
        <v>7704</v>
      </c>
      <c r="F224" s="416" t="s">
        <v>7705</v>
      </c>
      <c r="G224" s="414" t="s">
        <v>7547</v>
      </c>
      <c r="H224" s="416" t="s">
        <v>7554</v>
      </c>
      <c r="I224" s="418">
        <v>630000</v>
      </c>
      <c r="J224" s="418">
        <v>157500</v>
      </c>
    </row>
    <row r="225" spans="1:10" ht="45">
      <c r="A225" s="414">
        <v>223</v>
      </c>
      <c r="B225" s="415">
        <v>2019</v>
      </c>
      <c r="C225" s="415" t="s">
        <v>7574</v>
      </c>
      <c r="D225" s="416" t="s">
        <v>7706</v>
      </c>
      <c r="E225" s="417" t="s">
        <v>7707</v>
      </c>
      <c r="F225" s="416" t="s">
        <v>7708</v>
      </c>
      <c r="G225" s="414" t="s">
        <v>7547</v>
      </c>
      <c r="H225" s="416" t="s">
        <v>7682</v>
      </c>
      <c r="I225" s="418">
        <v>780000</v>
      </c>
      <c r="J225" s="418">
        <v>195000</v>
      </c>
    </row>
    <row r="226" spans="1:10">
      <c r="A226" s="414">
        <v>224</v>
      </c>
      <c r="B226" s="415">
        <v>2019</v>
      </c>
      <c r="C226" s="415" t="s">
        <v>7535</v>
      </c>
      <c r="D226" s="416" t="s">
        <v>7545</v>
      </c>
      <c r="E226" s="417">
        <v>1110710373</v>
      </c>
      <c r="F226" s="416" t="s">
        <v>7709</v>
      </c>
      <c r="G226" s="414" t="s">
        <v>7547</v>
      </c>
      <c r="H226" s="416" t="s">
        <v>7554</v>
      </c>
      <c r="I226" s="418">
        <v>150000</v>
      </c>
      <c r="J226" s="418">
        <v>37500</v>
      </c>
    </row>
    <row r="227" spans="1:10">
      <c r="A227" s="414">
        <v>225</v>
      </c>
      <c r="B227" s="415">
        <v>2019</v>
      </c>
      <c r="C227" s="415" t="s">
        <v>7529</v>
      </c>
      <c r="D227" s="416" t="s">
        <v>7710</v>
      </c>
      <c r="E227" s="417" t="s">
        <v>7711</v>
      </c>
      <c r="F227" s="416" t="s">
        <v>7712</v>
      </c>
      <c r="G227" s="414" t="s">
        <v>7547</v>
      </c>
      <c r="H227" s="416" t="s">
        <v>7554</v>
      </c>
      <c r="I227" s="418">
        <v>585000</v>
      </c>
      <c r="J227" s="418">
        <v>146000</v>
      </c>
    </row>
    <row r="228" spans="1:10">
      <c r="A228" s="414">
        <v>226</v>
      </c>
      <c r="B228" s="415">
        <v>2019</v>
      </c>
      <c r="C228" s="415" t="s">
        <v>7529</v>
      </c>
      <c r="D228" s="416" t="s">
        <v>7713</v>
      </c>
      <c r="E228" s="417" t="s">
        <v>7714</v>
      </c>
      <c r="F228" s="416" t="s">
        <v>7715</v>
      </c>
      <c r="G228" s="414" t="s">
        <v>7547</v>
      </c>
      <c r="H228" s="416" t="s">
        <v>7554</v>
      </c>
      <c r="I228" s="418">
        <v>210000</v>
      </c>
      <c r="J228" s="418">
        <v>52500</v>
      </c>
    </row>
    <row r="229" spans="1:10">
      <c r="A229" s="414">
        <v>227</v>
      </c>
      <c r="B229" s="415">
        <v>2019</v>
      </c>
      <c r="C229" s="415" t="s">
        <v>7529</v>
      </c>
      <c r="D229" s="416" t="s">
        <v>7530</v>
      </c>
      <c r="E229" s="417" t="s">
        <v>7716</v>
      </c>
      <c r="F229" s="416" t="s">
        <v>7717</v>
      </c>
      <c r="G229" s="414" t="s">
        <v>7547</v>
      </c>
      <c r="H229" s="416" t="s">
        <v>7554</v>
      </c>
      <c r="I229" s="418">
        <v>240000</v>
      </c>
      <c r="J229" s="418">
        <v>60000</v>
      </c>
    </row>
    <row r="230" spans="1:10">
      <c r="A230" s="414">
        <v>228</v>
      </c>
      <c r="B230" s="415">
        <v>2019</v>
      </c>
      <c r="C230" s="415" t="s">
        <v>7580</v>
      </c>
      <c r="D230" s="416" t="s">
        <v>7718</v>
      </c>
      <c r="E230" s="417" t="s">
        <v>7719</v>
      </c>
      <c r="F230" s="416" t="s">
        <v>7720</v>
      </c>
      <c r="G230" s="414" t="s">
        <v>7547</v>
      </c>
      <c r="H230" s="416" t="s">
        <v>7554</v>
      </c>
      <c r="I230" s="418">
        <v>125505.21000000002</v>
      </c>
      <c r="J230" s="418">
        <v>52494.06</v>
      </c>
    </row>
    <row r="231" spans="1:10" ht="30">
      <c r="A231" s="414">
        <v>229</v>
      </c>
      <c r="B231" s="415">
        <v>2019</v>
      </c>
      <c r="C231" s="415" t="s">
        <v>7535</v>
      </c>
      <c r="D231" s="416" t="s">
        <v>7721</v>
      </c>
      <c r="E231" s="417">
        <v>1110890537</v>
      </c>
      <c r="F231" s="416" t="s">
        <v>7722</v>
      </c>
      <c r="G231" s="414" t="s">
        <v>7547</v>
      </c>
      <c r="H231" s="416" t="s">
        <v>7681</v>
      </c>
      <c r="I231" s="418">
        <v>140999.845</v>
      </c>
      <c r="J231" s="418">
        <v>140999.85</v>
      </c>
    </row>
    <row r="232" spans="1:10">
      <c r="A232" s="414">
        <v>230</v>
      </c>
      <c r="B232" s="415">
        <v>2019</v>
      </c>
      <c r="C232" s="415" t="s">
        <v>7535</v>
      </c>
      <c r="D232" s="416" t="s">
        <v>7545</v>
      </c>
      <c r="E232" s="417" t="s">
        <v>7723</v>
      </c>
      <c r="F232" s="416" t="s">
        <v>7724</v>
      </c>
      <c r="G232" s="414" t="s">
        <v>7547</v>
      </c>
      <c r="H232" s="416" t="s">
        <v>7554</v>
      </c>
      <c r="I232" s="418">
        <v>360000</v>
      </c>
      <c r="J232" s="418">
        <v>90000</v>
      </c>
    </row>
    <row r="233" spans="1:10">
      <c r="A233" s="414">
        <v>231</v>
      </c>
      <c r="B233" s="415">
        <v>2019</v>
      </c>
      <c r="C233" s="415" t="s">
        <v>7539</v>
      </c>
      <c r="D233" s="416" t="s">
        <v>7725</v>
      </c>
      <c r="E233" s="417" t="s">
        <v>7726</v>
      </c>
      <c r="F233" s="416" t="s">
        <v>7727</v>
      </c>
      <c r="G233" s="414" t="s">
        <v>7547</v>
      </c>
      <c r="H233" s="416" t="s">
        <v>7554</v>
      </c>
      <c r="I233" s="418">
        <v>1060000</v>
      </c>
      <c r="J233" s="418">
        <v>265000</v>
      </c>
    </row>
    <row r="234" spans="1:10" ht="30">
      <c r="A234" s="414">
        <v>232</v>
      </c>
      <c r="B234" s="415">
        <v>2019</v>
      </c>
      <c r="C234" s="415" t="s">
        <v>7580</v>
      </c>
      <c r="D234" s="416" t="s">
        <v>7728</v>
      </c>
      <c r="E234" s="417" t="s">
        <v>7729</v>
      </c>
      <c r="F234" s="416" t="s">
        <v>6629</v>
      </c>
      <c r="G234" s="414" t="s">
        <v>7533</v>
      </c>
      <c r="H234" s="416" t="s">
        <v>7554</v>
      </c>
      <c r="I234" s="418">
        <v>240000</v>
      </c>
      <c r="J234" s="418">
        <v>60000</v>
      </c>
    </row>
    <row r="235" spans="1:10">
      <c r="A235" s="414">
        <v>233</v>
      </c>
      <c r="B235" s="415">
        <v>2019</v>
      </c>
      <c r="C235" s="415" t="s">
        <v>7580</v>
      </c>
      <c r="D235" s="416" t="s">
        <v>7677</v>
      </c>
      <c r="E235" s="417" t="s">
        <v>7730</v>
      </c>
      <c r="F235" s="416" t="s">
        <v>7731</v>
      </c>
      <c r="G235" s="414" t="s">
        <v>7547</v>
      </c>
      <c r="H235" s="416" t="s">
        <v>7554</v>
      </c>
      <c r="I235" s="418">
        <v>380000</v>
      </c>
      <c r="J235" s="418">
        <v>96000</v>
      </c>
    </row>
    <row r="236" spans="1:10" ht="30">
      <c r="A236" s="414">
        <v>234</v>
      </c>
      <c r="B236" s="415">
        <v>2019</v>
      </c>
      <c r="C236" s="415" t="s">
        <v>7529</v>
      </c>
      <c r="D236" s="416" t="s">
        <v>7530</v>
      </c>
      <c r="E236" s="417" t="s">
        <v>7732</v>
      </c>
      <c r="F236" s="416" t="s">
        <v>7733</v>
      </c>
      <c r="G236" s="414" t="s">
        <v>7680</v>
      </c>
      <c r="H236" s="416" t="s">
        <v>7554</v>
      </c>
      <c r="I236" s="418">
        <v>168000</v>
      </c>
      <c r="J236" s="418">
        <v>42000</v>
      </c>
    </row>
    <row r="237" spans="1:10">
      <c r="A237" s="414">
        <v>235</v>
      </c>
      <c r="B237" s="415">
        <v>2019</v>
      </c>
      <c r="C237" s="415" t="s">
        <v>7574</v>
      </c>
      <c r="D237" s="416" t="s">
        <v>7706</v>
      </c>
      <c r="E237" s="417" t="s">
        <v>7734</v>
      </c>
      <c r="F237" s="416" t="s">
        <v>7735</v>
      </c>
      <c r="G237" s="414" t="s">
        <v>7547</v>
      </c>
      <c r="H237" s="416" t="s">
        <v>7682</v>
      </c>
      <c r="I237" s="418">
        <v>647600</v>
      </c>
      <c r="J237" s="418">
        <v>161900</v>
      </c>
    </row>
    <row r="238" spans="1:10">
      <c r="A238" s="414">
        <v>236</v>
      </c>
      <c r="B238" s="415">
        <v>2019</v>
      </c>
      <c r="C238" s="415" t="s">
        <v>7539</v>
      </c>
      <c r="D238" s="416" t="s">
        <v>7736</v>
      </c>
      <c r="E238" s="417" t="s">
        <v>7737</v>
      </c>
      <c r="F238" s="416" t="s">
        <v>7738</v>
      </c>
      <c r="G238" s="414" t="s">
        <v>7547</v>
      </c>
      <c r="H238" s="416" t="s">
        <v>7554</v>
      </c>
      <c r="I238" s="418">
        <v>90000</v>
      </c>
      <c r="J238" s="418">
        <v>22500</v>
      </c>
    </row>
    <row r="239" spans="1:10">
      <c r="A239" s="414">
        <v>237</v>
      </c>
      <c r="B239" s="415">
        <v>2019</v>
      </c>
      <c r="C239" s="415" t="s">
        <v>7539</v>
      </c>
      <c r="D239" s="416" t="s">
        <v>7736</v>
      </c>
      <c r="E239" s="417" t="s">
        <v>7739</v>
      </c>
      <c r="F239" s="416" t="s">
        <v>7740</v>
      </c>
      <c r="G239" s="414" t="s">
        <v>7547</v>
      </c>
      <c r="H239" s="416" t="s">
        <v>7554</v>
      </c>
      <c r="I239" s="418">
        <v>90000</v>
      </c>
      <c r="J239" s="418">
        <v>22500</v>
      </c>
    </row>
    <row r="240" spans="1:10">
      <c r="A240" s="414">
        <v>238</v>
      </c>
      <c r="B240" s="415">
        <v>2019</v>
      </c>
      <c r="C240" s="415" t="s">
        <v>7539</v>
      </c>
      <c r="D240" s="416" t="s">
        <v>7736</v>
      </c>
      <c r="E240" s="417" t="s">
        <v>7741</v>
      </c>
      <c r="F240" s="416" t="s">
        <v>7742</v>
      </c>
      <c r="G240" s="414" t="s">
        <v>7547</v>
      </c>
      <c r="H240" s="416" t="s">
        <v>7554</v>
      </c>
      <c r="I240" s="418">
        <v>150000</v>
      </c>
      <c r="J240" s="418">
        <v>37500</v>
      </c>
    </row>
    <row r="241" spans="1:10">
      <c r="A241" s="414">
        <v>239</v>
      </c>
      <c r="B241" s="415">
        <v>2019</v>
      </c>
      <c r="C241" s="415" t="s">
        <v>7580</v>
      </c>
      <c r="D241" s="416" t="s">
        <v>7676</v>
      </c>
      <c r="E241" s="417" t="s">
        <v>7743</v>
      </c>
      <c r="F241" s="416" t="s">
        <v>7744</v>
      </c>
      <c r="G241" s="414" t="s">
        <v>7547</v>
      </c>
      <c r="H241" s="416" t="s">
        <v>7554</v>
      </c>
      <c r="I241" s="418">
        <v>90000</v>
      </c>
      <c r="J241" s="418">
        <v>60000</v>
      </c>
    </row>
    <row r="242" spans="1:10">
      <c r="A242" s="414">
        <v>240</v>
      </c>
      <c r="B242" s="415">
        <v>2019</v>
      </c>
      <c r="C242" s="415" t="s">
        <v>7580</v>
      </c>
      <c r="D242" s="416" t="s">
        <v>7639</v>
      </c>
      <c r="E242" s="417" t="s">
        <v>7745</v>
      </c>
      <c r="F242" s="416" t="s">
        <v>7746</v>
      </c>
      <c r="G242" s="414" t="s">
        <v>7547</v>
      </c>
      <c r="H242" s="416" t="s">
        <v>7554</v>
      </c>
      <c r="I242" s="418">
        <v>273000</v>
      </c>
      <c r="J242" s="418">
        <v>117000</v>
      </c>
    </row>
    <row r="243" spans="1:10">
      <c r="A243" s="414">
        <v>241</v>
      </c>
      <c r="B243" s="415">
        <v>2019</v>
      </c>
      <c r="C243" s="415" t="s">
        <v>7580</v>
      </c>
      <c r="D243" s="416" t="s">
        <v>7676</v>
      </c>
      <c r="E243" s="417" t="s">
        <v>7747</v>
      </c>
      <c r="F243" s="416" t="s">
        <v>7748</v>
      </c>
      <c r="G243" s="414" t="s">
        <v>7547</v>
      </c>
      <c r="H243" s="416" t="s">
        <v>7554</v>
      </c>
      <c r="I243" s="418">
        <v>150000</v>
      </c>
      <c r="J243" s="418">
        <v>50000</v>
      </c>
    </row>
    <row r="244" spans="1:10" ht="30">
      <c r="A244" s="414">
        <v>242</v>
      </c>
      <c r="B244" s="415">
        <v>2019</v>
      </c>
      <c r="C244" s="415" t="s">
        <v>7529</v>
      </c>
      <c r="D244" s="416" t="s">
        <v>7530</v>
      </c>
      <c r="E244" s="417" t="s">
        <v>7749</v>
      </c>
      <c r="F244" s="416" t="s">
        <v>7750</v>
      </c>
      <c r="G244" s="414" t="s">
        <v>7680</v>
      </c>
      <c r="H244" s="416" t="s">
        <v>7554</v>
      </c>
      <c r="I244" s="418">
        <v>240000</v>
      </c>
      <c r="J244" s="418">
        <v>60000</v>
      </c>
    </row>
    <row r="245" spans="1:10">
      <c r="A245" s="414">
        <v>243</v>
      </c>
      <c r="B245" s="415">
        <v>2019</v>
      </c>
      <c r="C245" s="415" t="s">
        <v>7539</v>
      </c>
      <c r="D245" s="416" t="s">
        <v>7674</v>
      </c>
      <c r="E245" s="417" t="s">
        <v>7751</v>
      </c>
      <c r="F245" s="416" t="s">
        <v>7752</v>
      </c>
      <c r="G245" s="414" t="s">
        <v>7547</v>
      </c>
      <c r="H245" s="416" t="s">
        <v>7554</v>
      </c>
      <c r="I245" s="418">
        <v>90000</v>
      </c>
      <c r="J245" s="418">
        <v>22500</v>
      </c>
    </row>
    <row r="246" spans="1:10" ht="30">
      <c r="A246" s="414">
        <v>244</v>
      </c>
      <c r="B246" s="415">
        <v>2019</v>
      </c>
      <c r="C246" s="415" t="s">
        <v>7529</v>
      </c>
      <c r="D246" s="416" t="s">
        <v>7753</v>
      </c>
      <c r="E246" s="417" t="s">
        <v>7754</v>
      </c>
      <c r="F246" s="416" t="s">
        <v>7755</v>
      </c>
      <c r="G246" s="414" t="s">
        <v>7547</v>
      </c>
      <c r="H246" s="416" t="s">
        <v>7554</v>
      </c>
      <c r="I246" s="418">
        <v>504000</v>
      </c>
      <c r="J246" s="418">
        <v>126000</v>
      </c>
    </row>
    <row r="247" spans="1:10" ht="30">
      <c r="A247" s="414">
        <v>245</v>
      </c>
      <c r="B247" s="415">
        <v>2019</v>
      </c>
      <c r="C247" s="415" t="s">
        <v>7539</v>
      </c>
      <c r="D247" s="416" t="s">
        <v>7687</v>
      </c>
      <c r="E247" s="417" t="s">
        <v>7756</v>
      </c>
      <c r="F247" s="416" t="s">
        <v>7757</v>
      </c>
      <c r="G247" s="414" t="s">
        <v>7547</v>
      </c>
      <c r="H247" s="416" t="s">
        <v>7554</v>
      </c>
      <c r="I247" s="418">
        <v>630000</v>
      </c>
      <c r="J247" s="418">
        <v>157500</v>
      </c>
    </row>
    <row r="248" spans="1:10">
      <c r="A248" s="414">
        <v>246</v>
      </c>
      <c r="B248" s="415">
        <v>2019</v>
      </c>
      <c r="C248" s="415" t="s">
        <v>7529</v>
      </c>
      <c r="D248" s="416" t="s">
        <v>7530</v>
      </c>
      <c r="E248" s="417" t="s">
        <v>7758</v>
      </c>
      <c r="F248" s="416" t="s">
        <v>7759</v>
      </c>
      <c r="G248" s="414" t="s">
        <v>7547</v>
      </c>
      <c r="H248" s="416" t="s">
        <v>7554</v>
      </c>
      <c r="I248" s="418">
        <v>400000</v>
      </c>
      <c r="J248" s="418">
        <v>100000</v>
      </c>
    </row>
    <row r="249" spans="1:10">
      <c r="A249" s="414">
        <v>247</v>
      </c>
      <c r="B249" s="415">
        <v>2019</v>
      </c>
      <c r="C249" s="415" t="s">
        <v>7529</v>
      </c>
      <c r="D249" s="416" t="s">
        <v>7701</v>
      </c>
      <c r="E249" s="417" t="s">
        <v>7760</v>
      </c>
      <c r="F249" s="416" t="s">
        <v>7679</v>
      </c>
      <c r="G249" s="414" t="s">
        <v>7547</v>
      </c>
      <c r="H249" s="416" t="s">
        <v>7554</v>
      </c>
      <c r="I249" s="418">
        <v>72000</v>
      </c>
      <c r="J249" s="418">
        <v>18000</v>
      </c>
    </row>
    <row r="250" spans="1:10">
      <c r="A250" s="414">
        <v>248</v>
      </c>
      <c r="B250" s="415">
        <v>2019</v>
      </c>
      <c r="C250" s="415" t="s">
        <v>7574</v>
      </c>
      <c r="D250" s="416" t="s">
        <v>7761</v>
      </c>
      <c r="E250" s="417" t="s">
        <v>7762</v>
      </c>
      <c r="F250" s="416" t="s">
        <v>1445</v>
      </c>
      <c r="G250" s="414" t="s">
        <v>7547</v>
      </c>
      <c r="H250" s="416" t="s">
        <v>7682</v>
      </c>
      <c r="I250" s="418">
        <v>150000</v>
      </c>
      <c r="J250" s="418">
        <v>37500</v>
      </c>
    </row>
    <row r="251" spans="1:10" ht="30">
      <c r="A251" s="414">
        <v>249</v>
      </c>
      <c r="B251" s="415">
        <v>2019</v>
      </c>
      <c r="C251" s="415" t="s">
        <v>7580</v>
      </c>
      <c r="D251" s="416" t="s">
        <v>7677</v>
      </c>
      <c r="E251" s="417" t="s">
        <v>7763</v>
      </c>
      <c r="F251" s="416" t="s">
        <v>7764</v>
      </c>
      <c r="G251" s="414" t="s">
        <v>7547</v>
      </c>
      <c r="H251" s="416" t="s">
        <v>7554</v>
      </c>
      <c r="I251" s="418">
        <v>800000</v>
      </c>
      <c r="J251" s="418">
        <v>200000</v>
      </c>
    </row>
    <row r="252" spans="1:10" ht="30">
      <c r="A252" s="414">
        <v>250</v>
      </c>
      <c r="B252" s="415">
        <v>2019</v>
      </c>
      <c r="C252" s="415" t="s">
        <v>7535</v>
      </c>
      <c r="D252" s="416" t="s">
        <v>7686</v>
      </c>
      <c r="E252" s="417">
        <v>1110090302</v>
      </c>
      <c r="F252" s="416" t="s">
        <v>7765</v>
      </c>
      <c r="G252" s="414" t="s">
        <v>7547</v>
      </c>
      <c r="H252" s="416" t="s">
        <v>7682</v>
      </c>
      <c r="I252" s="418">
        <v>390000</v>
      </c>
      <c r="J252" s="418">
        <v>280000</v>
      </c>
    </row>
    <row r="253" spans="1:10">
      <c r="A253" s="414">
        <v>251</v>
      </c>
      <c r="B253" s="415">
        <v>2019</v>
      </c>
      <c r="C253" s="415" t="s">
        <v>7539</v>
      </c>
      <c r="D253" s="416" t="s">
        <v>7687</v>
      </c>
      <c r="E253" s="417" t="s">
        <v>7766</v>
      </c>
      <c r="F253" s="416" t="s">
        <v>7767</v>
      </c>
      <c r="G253" s="414" t="s">
        <v>7547</v>
      </c>
      <c r="H253" s="416" t="s">
        <v>7554</v>
      </c>
      <c r="I253" s="418">
        <v>420000</v>
      </c>
      <c r="J253" s="418">
        <v>105000</v>
      </c>
    </row>
    <row r="254" spans="1:10" ht="30">
      <c r="A254" s="414">
        <v>252</v>
      </c>
      <c r="B254" s="415">
        <v>2019</v>
      </c>
      <c r="C254" s="415" t="s">
        <v>7539</v>
      </c>
      <c r="D254" s="416" t="s">
        <v>7687</v>
      </c>
      <c r="E254" s="417" t="s">
        <v>7768</v>
      </c>
      <c r="F254" s="416" t="s">
        <v>7769</v>
      </c>
      <c r="G254" s="414" t="s">
        <v>7547</v>
      </c>
      <c r="H254" s="416" t="s">
        <v>7554</v>
      </c>
      <c r="I254" s="418">
        <v>450000</v>
      </c>
      <c r="J254" s="418">
        <v>112500</v>
      </c>
    </row>
    <row r="255" spans="1:10">
      <c r="A255" s="414">
        <v>253</v>
      </c>
      <c r="B255" s="415">
        <v>2019</v>
      </c>
      <c r="C255" s="415" t="s">
        <v>7529</v>
      </c>
      <c r="D255" s="416" t="s">
        <v>7685</v>
      </c>
      <c r="E255" s="417" t="s">
        <v>7770</v>
      </c>
      <c r="F255" s="416" t="s">
        <v>7573</v>
      </c>
      <c r="G255" s="414" t="s">
        <v>7547</v>
      </c>
      <c r="H255" s="416" t="s">
        <v>7554</v>
      </c>
      <c r="I255" s="418">
        <v>144000</v>
      </c>
      <c r="J255" s="418">
        <v>36000</v>
      </c>
    </row>
    <row r="256" spans="1:10">
      <c r="A256" s="414">
        <v>254</v>
      </c>
      <c r="B256" s="415">
        <v>2019</v>
      </c>
      <c r="C256" s="415" t="s">
        <v>7529</v>
      </c>
      <c r="D256" s="416" t="s">
        <v>7627</v>
      </c>
      <c r="E256" s="417" t="s">
        <v>7771</v>
      </c>
      <c r="F256" s="416" t="s">
        <v>7772</v>
      </c>
      <c r="G256" s="414" t="s">
        <v>7547</v>
      </c>
      <c r="H256" s="416" t="s">
        <v>7554</v>
      </c>
      <c r="I256" s="418">
        <v>707778.24</v>
      </c>
      <c r="J256" s="418">
        <v>176944.56</v>
      </c>
    </row>
    <row r="257" spans="1:10">
      <c r="A257" s="414">
        <v>255</v>
      </c>
      <c r="B257" s="415">
        <v>2019</v>
      </c>
      <c r="C257" s="415" t="s">
        <v>7535</v>
      </c>
      <c r="D257" s="416" t="s">
        <v>7555</v>
      </c>
      <c r="E257" s="417">
        <v>1110421050</v>
      </c>
      <c r="F257" s="416" t="s">
        <v>7773</v>
      </c>
      <c r="G257" s="414" t="s">
        <v>7688</v>
      </c>
      <c r="H257" s="416" t="s">
        <v>7554</v>
      </c>
      <c r="I257" s="418">
        <v>120000</v>
      </c>
      <c r="J257" s="418">
        <v>30000</v>
      </c>
    </row>
    <row r="258" spans="1:10" ht="30">
      <c r="A258" s="414">
        <v>256</v>
      </c>
      <c r="B258" s="415">
        <v>2019</v>
      </c>
      <c r="C258" s="415" t="s">
        <v>7539</v>
      </c>
      <c r="D258" s="416" t="s">
        <v>7687</v>
      </c>
      <c r="E258" s="417" t="s">
        <v>7774</v>
      </c>
      <c r="F258" s="416" t="s">
        <v>7775</v>
      </c>
      <c r="G258" s="414" t="s">
        <v>7547</v>
      </c>
      <c r="H258" s="416" t="s">
        <v>7554</v>
      </c>
      <c r="I258" s="418">
        <v>210000</v>
      </c>
      <c r="J258" s="418">
        <v>52500</v>
      </c>
    </row>
    <row r="259" spans="1:10" ht="30">
      <c r="A259" s="414">
        <v>257</v>
      </c>
      <c r="B259" s="415">
        <v>2019</v>
      </c>
      <c r="C259" s="415" t="s">
        <v>7539</v>
      </c>
      <c r="D259" s="416" t="s">
        <v>7687</v>
      </c>
      <c r="E259" s="417" t="s">
        <v>7776</v>
      </c>
      <c r="F259" s="416" t="s">
        <v>7777</v>
      </c>
      <c r="G259" s="414" t="s">
        <v>7547</v>
      </c>
      <c r="H259" s="416" t="s">
        <v>7554</v>
      </c>
      <c r="I259" s="418">
        <v>150000.00000000003</v>
      </c>
      <c r="J259" s="418">
        <v>37500</v>
      </c>
    </row>
    <row r="260" spans="1:10">
      <c r="A260" s="414">
        <v>258</v>
      </c>
      <c r="B260" s="415">
        <v>2019</v>
      </c>
      <c r="C260" s="415" t="s">
        <v>7529</v>
      </c>
      <c r="D260" s="416" t="s">
        <v>7530</v>
      </c>
      <c r="E260" s="417" t="s">
        <v>7778</v>
      </c>
      <c r="F260" s="416" t="s">
        <v>7779</v>
      </c>
      <c r="G260" s="414" t="s">
        <v>7547</v>
      </c>
      <c r="H260" s="416" t="s">
        <v>7554</v>
      </c>
      <c r="I260" s="418">
        <v>176000</v>
      </c>
      <c r="J260" s="418">
        <v>44000</v>
      </c>
    </row>
    <row r="261" spans="1:10" ht="30">
      <c r="A261" s="414">
        <v>259</v>
      </c>
      <c r="B261" s="415">
        <v>2019</v>
      </c>
      <c r="C261" s="415" t="s">
        <v>7539</v>
      </c>
      <c r="D261" s="416" t="s">
        <v>7687</v>
      </c>
      <c r="E261" s="417" t="s">
        <v>7780</v>
      </c>
      <c r="F261" s="416" t="s">
        <v>7781</v>
      </c>
      <c r="G261" s="414" t="s">
        <v>7547</v>
      </c>
      <c r="H261" s="416" t="s">
        <v>7554</v>
      </c>
      <c r="I261" s="418">
        <v>210000</v>
      </c>
      <c r="J261" s="418">
        <v>52500</v>
      </c>
    </row>
    <row r="262" spans="1:10" ht="30">
      <c r="A262" s="414">
        <v>260</v>
      </c>
      <c r="B262" s="415">
        <v>2019</v>
      </c>
      <c r="C262" s="415" t="s">
        <v>7539</v>
      </c>
      <c r="D262" s="416" t="s">
        <v>7687</v>
      </c>
      <c r="E262" s="417" t="s">
        <v>7782</v>
      </c>
      <c r="F262" s="416" t="s">
        <v>7783</v>
      </c>
      <c r="G262" s="414" t="s">
        <v>7547</v>
      </c>
      <c r="H262" s="416" t="s">
        <v>7554</v>
      </c>
      <c r="I262" s="418">
        <v>240000</v>
      </c>
      <c r="J262" s="418">
        <v>60000</v>
      </c>
    </row>
    <row r="263" spans="1:10">
      <c r="A263" s="414">
        <v>261</v>
      </c>
      <c r="B263" s="415">
        <v>2019</v>
      </c>
      <c r="C263" s="415" t="s">
        <v>7535</v>
      </c>
      <c r="D263" s="416" t="s">
        <v>7784</v>
      </c>
      <c r="E263" s="417" t="s">
        <v>7785</v>
      </c>
      <c r="F263" s="416" t="s">
        <v>7786</v>
      </c>
      <c r="G263" s="414" t="s">
        <v>7547</v>
      </c>
      <c r="H263" s="416" t="s">
        <v>7554</v>
      </c>
      <c r="I263" s="418">
        <v>150000</v>
      </c>
      <c r="J263" s="418">
        <v>37500</v>
      </c>
    </row>
    <row r="264" spans="1:10" ht="30">
      <c r="A264" s="414">
        <v>262</v>
      </c>
      <c r="B264" s="415">
        <v>2019</v>
      </c>
      <c r="C264" s="415" t="s">
        <v>7535</v>
      </c>
      <c r="D264" s="416" t="s">
        <v>7545</v>
      </c>
      <c r="E264" s="417">
        <v>1110711415</v>
      </c>
      <c r="F264" s="416" t="s">
        <v>7787</v>
      </c>
      <c r="G264" s="414" t="s">
        <v>7547</v>
      </c>
      <c r="H264" s="416" t="s">
        <v>7554</v>
      </c>
      <c r="I264" s="418">
        <v>330000</v>
      </c>
      <c r="J264" s="418">
        <v>82500</v>
      </c>
    </row>
    <row r="265" spans="1:10">
      <c r="A265" s="414">
        <v>263</v>
      </c>
      <c r="B265" s="415">
        <v>2019</v>
      </c>
      <c r="C265" s="415" t="s">
        <v>7529</v>
      </c>
      <c r="D265" s="416" t="s">
        <v>7788</v>
      </c>
      <c r="E265" s="417" t="s">
        <v>7789</v>
      </c>
      <c r="F265" s="416" t="s">
        <v>7790</v>
      </c>
      <c r="G265" s="414" t="s">
        <v>7547</v>
      </c>
      <c r="H265" s="416" t="s">
        <v>7682</v>
      </c>
      <c r="I265" s="418">
        <v>116000</v>
      </c>
      <c r="J265" s="418">
        <v>29000</v>
      </c>
    </row>
    <row r="266" spans="1:10" ht="30">
      <c r="A266" s="414">
        <v>264</v>
      </c>
      <c r="B266" s="415">
        <v>2019</v>
      </c>
      <c r="C266" s="415" t="s">
        <v>7539</v>
      </c>
      <c r="D266" s="416" t="s">
        <v>7651</v>
      </c>
      <c r="E266" s="417" t="s">
        <v>7791</v>
      </c>
      <c r="F266" s="416" t="s">
        <v>7653</v>
      </c>
      <c r="G266" s="414" t="s">
        <v>7547</v>
      </c>
      <c r="H266" s="416" t="s">
        <v>7554</v>
      </c>
      <c r="I266" s="418">
        <v>300000</v>
      </c>
      <c r="J266" s="418">
        <v>75000</v>
      </c>
    </row>
    <row r="267" spans="1:10">
      <c r="A267" s="414">
        <v>265</v>
      </c>
      <c r="B267" s="415">
        <v>2019</v>
      </c>
      <c r="C267" s="415" t="s">
        <v>7539</v>
      </c>
      <c r="D267" s="416" t="s">
        <v>7687</v>
      </c>
      <c r="E267" s="417" t="s">
        <v>7792</v>
      </c>
      <c r="F267" s="416" t="s">
        <v>7793</v>
      </c>
      <c r="G267" s="414" t="s">
        <v>7547</v>
      </c>
      <c r="H267" s="416" t="s">
        <v>7554</v>
      </c>
      <c r="I267" s="418">
        <v>180000</v>
      </c>
      <c r="J267" s="418">
        <v>45000</v>
      </c>
    </row>
    <row r="268" spans="1:10">
      <c r="A268" s="414">
        <v>266</v>
      </c>
      <c r="B268" s="415">
        <v>2019</v>
      </c>
      <c r="C268" s="415" t="s">
        <v>7539</v>
      </c>
      <c r="D268" s="416" t="s">
        <v>7687</v>
      </c>
      <c r="E268" s="417" t="s">
        <v>7794</v>
      </c>
      <c r="F268" s="416" t="s">
        <v>7795</v>
      </c>
      <c r="G268" s="414" t="s">
        <v>7547</v>
      </c>
      <c r="H268" s="416" t="s">
        <v>7554</v>
      </c>
      <c r="I268" s="418">
        <v>240000</v>
      </c>
      <c r="J268" s="418">
        <v>60000</v>
      </c>
    </row>
    <row r="269" spans="1:10">
      <c r="A269" s="414">
        <v>267</v>
      </c>
      <c r="B269" s="415">
        <v>2019</v>
      </c>
      <c r="C269" s="415" t="s">
        <v>7539</v>
      </c>
      <c r="D269" s="416" t="s">
        <v>7687</v>
      </c>
      <c r="E269" s="417" t="s">
        <v>7796</v>
      </c>
      <c r="F269" s="416" t="s">
        <v>7797</v>
      </c>
      <c r="G269" s="414" t="s">
        <v>7547</v>
      </c>
      <c r="H269" s="416" t="s">
        <v>7554</v>
      </c>
      <c r="I269" s="418">
        <v>180000</v>
      </c>
      <c r="J269" s="418">
        <v>45000</v>
      </c>
    </row>
    <row r="270" spans="1:10">
      <c r="A270" s="414">
        <v>268</v>
      </c>
      <c r="B270" s="415">
        <v>2019</v>
      </c>
      <c r="C270" s="415" t="s">
        <v>7539</v>
      </c>
      <c r="D270" s="416" t="s">
        <v>7687</v>
      </c>
      <c r="E270" s="417" t="s">
        <v>7798</v>
      </c>
      <c r="F270" s="416" t="s">
        <v>7799</v>
      </c>
      <c r="G270" s="414" t="s">
        <v>7547</v>
      </c>
      <c r="H270" s="416" t="s">
        <v>7554</v>
      </c>
      <c r="I270" s="418">
        <v>300000</v>
      </c>
      <c r="J270" s="418">
        <v>75000</v>
      </c>
    </row>
    <row r="271" spans="1:10">
      <c r="A271" s="414">
        <v>269</v>
      </c>
      <c r="B271" s="415">
        <v>2019</v>
      </c>
      <c r="C271" s="415" t="s">
        <v>7535</v>
      </c>
      <c r="D271" s="416" t="s">
        <v>7784</v>
      </c>
      <c r="E271" s="417" t="s">
        <v>7800</v>
      </c>
      <c r="F271" s="416" t="s">
        <v>7801</v>
      </c>
      <c r="G271" s="414" t="s">
        <v>7547</v>
      </c>
      <c r="H271" s="416" t="s">
        <v>7554</v>
      </c>
      <c r="I271" s="418">
        <v>150000</v>
      </c>
      <c r="J271" s="418">
        <v>37500</v>
      </c>
    </row>
    <row r="272" spans="1:10" ht="30">
      <c r="A272" s="414">
        <v>270</v>
      </c>
      <c r="B272" s="415">
        <v>2019</v>
      </c>
      <c r="C272" s="415" t="s">
        <v>7539</v>
      </c>
      <c r="D272" s="416" t="s">
        <v>7687</v>
      </c>
      <c r="E272" s="417" t="s">
        <v>7802</v>
      </c>
      <c r="F272" s="416" t="s">
        <v>7803</v>
      </c>
      <c r="G272" s="414" t="s">
        <v>7547</v>
      </c>
      <c r="H272" s="416" t="s">
        <v>7554</v>
      </c>
      <c r="I272" s="418">
        <v>120000</v>
      </c>
      <c r="J272" s="418">
        <v>30000</v>
      </c>
    </row>
    <row r="273" spans="1:10">
      <c r="A273" s="414">
        <v>271</v>
      </c>
      <c r="B273" s="415">
        <v>2019</v>
      </c>
      <c r="C273" s="415" t="s">
        <v>7539</v>
      </c>
      <c r="D273" s="416" t="s">
        <v>7687</v>
      </c>
      <c r="E273" s="417" t="s">
        <v>7804</v>
      </c>
      <c r="F273" s="416" t="s">
        <v>7805</v>
      </c>
      <c r="G273" s="414" t="s">
        <v>7547</v>
      </c>
      <c r="H273" s="416" t="s">
        <v>7554</v>
      </c>
      <c r="I273" s="418">
        <v>120000</v>
      </c>
      <c r="J273" s="418">
        <v>30000</v>
      </c>
    </row>
    <row r="274" spans="1:10">
      <c r="A274" s="414">
        <v>272</v>
      </c>
      <c r="B274" s="415">
        <v>2019</v>
      </c>
      <c r="C274" s="415" t="s">
        <v>7535</v>
      </c>
      <c r="D274" s="416" t="s">
        <v>7591</v>
      </c>
      <c r="E274" s="417" t="s">
        <v>7806</v>
      </c>
      <c r="F274" s="416" t="s">
        <v>7807</v>
      </c>
      <c r="G274" s="414" t="s">
        <v>7584</v>
      </c>
      <c r="H274" s="416" t="s">
        <v>7554</v>
      </c>
      <c r="I274" s="418">
        <v>160000</v>
      </c>
      <c r="J274" s="418">
        <v>40000</v>
      </c>
    </row>
    <row r="275" spans="1:10" ht="30">
      <c r="A275" s="414">
        <v>273</v>
      </c>
      <c r="B275" s="415">
        <v>2019</v>
      </c>
      <c r="C275" s="415" t="s">
        <v>7539</v>
      </c>
      <c r="D275" s="416" t="s">
        <v>7687</v>
      </c>
      <c r="E275" s="417" t="s">
        <v>7808</v>
      </c>
      <c r="F275" s="416" t="s">
        <v>7809</v>
      </c>
      <c r="G275" s="414" t="s">
        <v>7547</v>
      </c>
      <c r="H275" s="416" t="s">
        <v>7554</v>
      </c>
      <c r="I275" s="418">
        <v>240000</v>
      </c>
      <c r="J275" s="418">
        <v>60000</v>
      </c>
    </row>
    <row r="276" spans="1:10" ht="30">
      <c r="A276" s="414">
        <v>274</v>
      </c>
      <c r="B276" s="415">
        <v>2019</v>
      </c>
      <c r="C276" s="415" t="s">
        <v>7539</v>
      </c>
      <c r="D276" s="416" t="s">
        <v>7687</v>
      </c>
      <c r="E276" s="417" t="s">
        <v>7810</v>
      </c>
      <c r="F276" s="416" t="s">
        <v>7811</v>
      </c>
      <c r="G276" s="414" t="s">
        <v>7547</v>
      </c>
      <c r="H276" s="416" t="s">
        <v>7554</v>
      </c>
      <c r="I276" s="418">
        <v>90000</v>
      </c>
      <c r="J276" s="418">
        <v>22500</v>
      </c>
    </row>
    <row r="277" spans="1:10" ht="30">
      <c r="A277" s="414">
        <v>275</v>
      </c>
      <c r="B277" s="415">
        <v>2019</v>
      </c>
      <c r="C277" s="415" t="s">
        <v>7539</v>
      </c>
      <c r="D277" s="416" t="s">
        <v>7687</v>
      </c>
      <c r="E277" s="417" t="s">
        <v>7812</v>
      </c>
      <c r="F277" s="416" t="s">
        <v>7813</v>
      </c>
      <c r="G277" s="414" t="s">
        <v>7547</v>
      </c>
      <c r="H277" s="416" t="s">
        <v>7554</v>
      </c>
      <c r="I277" s="418">
        <v>90000</v>
      </c>
      <c r="J277" s="418">
        <v>22500</v>
      </c>
    </row>
    <row r="278" spans="1:10">
      <c r="A278" s="414">
        <v>276</v>
      </c>
      <c r="B278" s="415">
        <v>2019</v>
      </c>
      <c r="C278" s="415" t="s">
        <v>7535</v>
      </c>
      <c r="D278" s="416" t="s">
        <v>7545</v>
      </c>
      <c r="E278" s="417">
        <v>1110011571</v>
      </c>
      <c r="F278" s="416" t="s">
        <v>7814</v>
      </c>
      <c r="G278" s="414" t="s">
        <v>7547</v>
      </c>
      <c r="H278" s="416" t="s">
        <v>7554</v>
      </c>
      <c r="I278" s="418">
        <v>180000</v>
      </c>
      <c r="J278" s="418">
        <v>45000</v>
      </c>
    </row>
    <row r="279" spans="1:10" ht="30">
      <c r="A279" s="414">
        <v>277</v>
      </c>
      <c r="B279" s="415">
        <v>2019</v>
      </c>
      <c r="C279" s="415" t="s">
        <v>7580</v>
      </c>
      <c r="D279" s="416" t="s">
        <v>7728</v>
      </c>
      <c r="E279" s="417" t="s">
        <v>7815</v>
      </c>
      <c r="F279" s="416" t="s">
        <v>7816</v>
      </c>
      <c r="G279" s="414" t="s">
        <v>7533</v>
      </c>
      <c r="H279" s="416" t="s">
        <v>7554</v>
      </c>
      <c r="I279" s="418">
        <v>30000</v>
      </c>
      <c r="J279" s="418">
        <v>7500</v>
      </c>
    </row>
    <row r="280" spans="1:10">
      <c r="A280" s="414">
        <v>278</v>
      </c>
      <c r="B280" s="415">
        <v>2019</v>
      </c>
      <c r="C280" s="415" t="s">
        <v>7574</v>
      </c>
      <c r="D280" s="416" t="s">
        <v>7706</v>
      </c>
      <c r="E280" s="417" t="s">
        <v>7817</v>
      </c>
      <c r="F280" s="416" t="s">
        <v>7818</v>
      </c>
      <c r="G280" s="414" t="s">
        <v>7547</v>
      </c>
      <c r="H280" s="416" t="s">
        <v>7682</v>
      </c>
      <c r="I280" s="418">
        <v>166760</v>
      </c>
      <c r="J280" s="418">
        <v>41690</v>
      </c>
    </row>
    <row r="281" spans="1:10" ht="30">
      <c r="A281" s="414">
        <v>279</v>
      </c>
      <c r="B281" s="415">
        <v>2019</v>
      </c>
      <c r="C281" s="415" t="s">
        <v>7539</v>
      </c>
      <c r="D281" s="416" t="s">
        <v>7687</v>
      </c>
      <c r="E281" s="417" t="s">
        <v>7819</v>
      </c>
      <c r="F281" s="416" t="s">
        <v>7820</v>
      </c>
      <c r="G281" s="414" t="s">
        <v>7547</v>
      </c>
      <c r="H281" s="416" t="s">
        <v>7554</v>
      </c>
      <c r="I281" s="418">
        <v>60000</v>
      </c>
      <c r="J281" s="418">
        <v>15000</v>
      </c>
    </row>
    <row r="282" spans="1:10" ht="30">
      <c r="A282" s="414">
        <v>280</v>
      </c>
      <c r="B282" s="415">
        <v>2019</v>
      </c>
      <c r="C282" s="415" t="s">
        <v>7580</v>
      </c>
      <c r="D282" s="416" t="s">
        <v>7677</v>
      </c>
      <c r="E282" s="417" t="s">
        <v>7821</v>
      </c>
      <c r="F282" s="416" t="s">
        <v>7822</v>
      </c>
      <c r="G282" s="414" t="s">
        <v>7547</v>
      </c>
      <c r="H282" s="416" t="s">
        <v>7554</v>
      </c>
      <c r="I282" s="418">
        <v>240000</v>
      </c>
      <c r="J282" s="418">
        <v>60000</v>
      </c>
    </row>
    <row r="283" spans="1:10" ht="30">
      <c r="A283" s="414">
        <v>281</v>
      </c>
      <c r="B283" s="415">
        <v>2019</v>
      </c>
      <c r="C283" s="415" t="s">
        <v>7535</v>
      </c>
      <c r="D283" s="416" t="s">
        <v>7823</v>
      </c>
      <c r="E283" s="417" t="s">
        <v>7824</v>
      </c>
      <c r="F283" s="416" t="s">
        <v>7825</v>
      </c>
      <c r="G283" s="414" t="s">
        <v>7547</v>
      </c>
      <c r="H283" s="416" t="s">
        <v>7682</v>
      </c>
      <c r="I283" s="418">
        <v>240000</v>
      </c>
      <c r="J283" s="418">
        <v>60000</v>
      </c>
    </row>
    <row r="284" spans="1:10">
      <c r="A284" s="414">
        <v>282</v>
      </c>
      <c r="B284" s="415">
        <v>2019</v>
      </c>
      <c r="C284" s="415" t="s">
        <v>7539</v>
      </c>
      <c r="D284" s="416" t="s">
        <v>7687</v>
      </c>
      <c r="E284" s="417" t="s">
        <v>7826</v>
      </c>
      <c r="F284" s="416" t="s">
        <v>7827</v>
      </c>
      <c r="G284" s="414" t="s">
        <v>7547</v>
      </c>
      <c r="H284" s="416" t="s">
        <v>7554</v>
      </c>
      <c r="I284" s="418">
        <v>60000</v>
      </c>
      <c r="J284" s="418">
        <v>15000</v>
      </c>
    </row>
    <row r="285" spans="1:10" ht="30">
      <c r="A285" s="414">
        <v>283</v>
      </c>
      <c r="B285" s="415">
        <v>2019</v>
      </c>
      <c r="C285" s="415" t="s">
        <v>7574</v>
      </c>
      <c r="D285" s="416" t="s">
        <v>7828</v>
      </c>
      <c r="E285" s="417" t="s">
        <v>7829</v>
      </c>
      <c r="F285" s="416" t="s">
        <v>7830</v>
      </c>
      <c r="G285" s="414" t="s">
        <v>7547</v>
      </c>
      <c r="H285" s="416" t="s">
        <v>7554</v>
      </c>
      <c r="I285" s="418">
        <v>210000</v>
      </c>
      <c r="J285" s="418">
        <v>52500</v>
      </c>
    </row>
    <row r="286" spans="1:10">
      <c r="A286" s="414">
        <v>284</v>
      </c>
      <c r="B286" s="415">
        <v>2019</v>
      </c>
      <c r="C286" s="415" t="s">
        <v>7535</v>
      </c>
      <c r="D286" s="416" t="s">
        <v>7784</v>
      </c>
      <c r="E286" s="417" t="s">
        <v>7831</v>
      </c>
      <c r="F286" s="416" t="s">
        <v>7801</v>
      </c>
      <c r="G286" s="414" t="s">
        <v>7547</v>
      </c>
      <c r="H286" s="416" t="s">
        <v>7554</v>
      </c>
      <c r="I286" s="418">
        <v>120000</v>
      </c>
      <c r="J286" s="418">
        <v>30000</v>
      </c>
    </row>
    <row r="287" spans="1:10" ht="30">
      <c r="A287" s="414">
        <v>285</v>
      </c>
      <c r="B287" s="415">
        <v>2019</v>
      </c>
      <c r="C287" s="415" t="s">
        <v>7539</v>
      </c>
      <c r="D287" s="416" t="s">
        <v>7687</v>
      </c>
      <c r="E287" s="417" t="s">
        <v>7832</v>
      </c>
      <c r="F287" s="416" t="s">
        <v>7833</v>
      </c>
      <c r="G287" s="414" t="s">
        <v>7547</v>
      </c>
      <c r="H287" s="416" t="s">
        <v>7554</v>
      </c>
      <c r="I287" s="418">
        <v>90000</v>
      </c>
      <c r="J287" s="418">
        <v>22500</v>
      </c>
    </row>
    <row r="288" spans="1:10" ht="30">
      <c r="A288" s="414">
        <v>286</v>
      </c>
      <c r="B288" s="415">
        <v>2019</v>
      </c>
      <c r="C288" s="415" t="s">
        <v>7539</v>
      </c>
      <c r="D288" s="416" t="s">
        <v>7687</v>
      </c>
      <c r="E288" s="417" t="s">
        <v>7834</v>
      </c>
      <c r="F288" s="416" t="s">
        <v>7835</v>
      </c>
      <c r="G288" s="414" t="s">
        <v>7547</v>
      </c>
      <c r="H288" s="416" t="s">
        <v>7554</v>
      </c>
      <c r="I288" s="418">
        <v>90000</v>
      </c>
      <c r="J288" s="418">
        <v>22500</v>
      </c>
    </row>
    <row r="289" spans="1:10" ht="30">
      <c r="A289" s="414">
        <v>287</v>
      </c>
      <c r="B289" s="415">
        <v>2019</v>
      </c>
      <c r="C289" s="415" t="s">
        <v>7539</v>
      </c>
      <c r="D289" s="416" t="s">
        <v>7687</v>
      </c>
      <c r="E289" s="417" t="s">
        <v>7836</v>
      </c>
      <c r="F289" s="416" t="s">
        <v>7837</v>
      </c>
      <c r="G289" s="414" t="s">
        <v>7547</v>
      </c>
      <c r="H289" s="416" t="s">
        <v>7554</v>
      </c>
      <c r="I289" s="418">
        <v>90000</v>
      </c>
      <c r="J289" s="418">
        <v>22500</v>
      </c>
    </row>
    <row r="290" spans="1:10" ht="30">
      <c r="A290" s="414">
        <v>288</v>
      </c>
      <c r="B290" s="415">
        <v>2019</v>
      </c>
      <c r="C290" s="415" t="s">
        <v>7535</v>
      </c>
      <c r="D290" s="416" t="s">
        <v>7838</v>
      </c>
      <c r="E290" s="417">
        <v>1110691431</v>
      </c>
      <c r="F290" s="416" t="s">
        <v>7839</v>
      </c>
      <c r="G290" s="414" t="s">
        <v>7547</v>
      </c>
      <c r="H290" s="416" t="s">
        <v>7554</v>
      </c>
      <c r="I290" s="418">
        <v>90000</v>
      </c>
      <c r="J290" s="418">
        <v>22500</v>
      </c>
    </row>
    <row r="291" spans="1:10" ht="30">
      <c r="A291" s="414">
        <v>289</v>
      </c>
      <c r="B291" s="415">
        <v>2019</v>
      </c>
      <c r="C291" s="415" t="s">
        <v>7535</v>
      </c>
      <c r="D291" s="416" t="s">
        <v>7784</v>
      </c>
      <c r="E291" s="417" t="s">
        <v>7840</v>
      </c>
      <c r="F291" s="416" t="s">
        <v>7841</v>
      </c>
      <c r="G291" s="414" t="s">
        <v>7547</v>
      </c>
      <c r="H291" s="416" t="s">
        <v>7554</v>
      </c>
      <c r="I291" s="418">
        <v>180000</v>
      </c>
      <c r="J291" s="418">
        <v>45000</v>
      </c>
    </row>
    <row r="292" spans="1:10" ht="30">
      <c r="A292" s="414">
        <v>290</v>
      </c>
      <c r="B292" s="415">
        <v>2019</v>
      </c>
      <c r="C292" s="415" t="s">
        <v>7539</v>
      </c>
      <c r="D292" s="416" t="s">
        <v>7687</v>
      </c>
      <c r="E292" s="417" t="s">
        <v>7842</v>
      </c>
      <c r="F292" s="416" t="s">
        <v>7843</v>
      </c>
      <c r="G292" s="414" t="s">
        <v>7547</v>
      </c>
      <c r="H292" s="416" t="s">
        <v>7554</v>
      </c>
      <c r="I292" s="418">
        <v>60000</v>
      </c>
      <c r="J292" s="418">
        <v>15000</v>
      </c>
    </row>
    <row r="293" spans="1:10">
      <c r="A293" s="414">
        <v>291</v>
      </c>
      <c r="B293" s="415">
        <v>2019</v>
      </c>
      <c r="C293" s="415" t="s">
        <v>7535</v>
      </c>
      <c r="D293" s="416" t="s">
        <v>7844</v>
      </c>
      <c r="E293" s="417">
        <v>1110580159</v>
      </c>
      <c r="F293" s="416" t="s">
        <v>2791</v>
      </c>
      <c r="G293" s="414" t="s">
        <v>7547</v>
      </c>
      <c r="H293" s="416" t="s">
        <v>7681</v>
      </c>
      <c r="I293" s="418">
        <v>30000</v>
      </c>
      <c r="J293" s="418">
        <v>7500</v>
      </c>
    </row>
    <row r="294" spans="1:10">
      <c r="A294" s="414">
        <v>292</v>
      </c>
      <c r="B294" s="415">
        <v>2019</v>
      </c>
      <c r="C294" s="415" t="s">
        <v>7574</v>
      </c>
      <c r="D294" s="416" t="s">
        <v>7761</v>
      </c>
      <c r="E294" s="417" t="s">
        <v>7845</v>
      </c>
      <c r="F294" s="416" t="s">
        <v>7846</v>
      </c>
      <c r="G294" s="414" t="s">
        <v>7547</v>
      </c>
      <c r="H294" s="416" t="s">
        <v>7682</v>
      </c>
      <c r="I294" s="418">
        <v>90000</v>
      </c>
      <c r="J294" s="418">
        <v>22500</v>
      </c>
    </row>
    <row r="295" spans="1:10">
      <c r="A295" s="414">
        <v>293</v>
      </c>
      <c r="B295" s="415">
        <v>2019</v>
      </c>
      <c r="C295" s="415" t="s">
        <v>7529</v>
      </c>
      <c r="D295" s="416" t="s">
        <v>7710</v>
      </c>
      <c r="E295" s="417" t="s">
        <v>7847</v>
      </c>
      <c r="F295" s="416" t="s">
        <v>7848</v>
      </c>
      <c r="G295" s="414" t="s">
        <v>7547</v>
      </c>
      <c r="H295" s="416" t="s">
        <v>7554</v>
      </c>
      <c r="I295" s="418">
        <v>150000</v>
      </c>
      <c r="J295" s="418">
        <v>37500</v>
      </c>
    </row>
    <row r="296" spans="1:10">
      <c r="A296" s="414">
        <v>294</v>
      </c>
      <c r="B296" s="415">
        <v>2019</v>
      </c>
      <c r="C296" s="415" t="s">
        <v>7535</v>
      </c>
      <c r="D296" s="416" t="s">
        <v>7692</v>
      </c>
      <c r="E296" s="417">
        <v>1110960001</v>
      </c>
      <c r="F296" s="416" t="s">
        <v>7849</v>
      </c>
      <c r="G296" s="414" t="s">
        <v>7547</v>
      </c>
      <c r="H296" s="416" t="s">
        <v>7554</v>
      </c>
      <c r="I296" s="418">
        <v>96000</v>
      </c>
      <c r="J296" s="418">
        <v>24000</v>
      </c>
    </row>
    <row r="297" spans="1:10">
      <c r="A297" s="414">
        <v>295</v>
      </c>
      <c r="B297" s="415">
        <v>2019</v>
      </c>
      <c r="C297" s="415" t="s">
        <v>7535</v>
      </c>
      <c r="D297" s="416" t="s">
        <v>7692</v>
      </c>
      <c r="E297" s="417">
        <v>1110960269</v>
      </c>
      <c r="F297" s="416" t="s">
        <v>7700</v>
      </c>
      <c r="G297" s="414" t="s">
        <v>7547</v>
      </c>
      <c r="H297" s="416" t="s">
        <v>7554</v>
      </c>
      <c r="I297" s="418">
        <v>120000</v>
      </c>
      <c r="J297" s="418">
        <v>30000</v>
      </c>
    </row>
    <row r="298" spans="1:10">
      <c r="A298" s="414">
        <v>296</v>
      </c>
      <c r="B298" s="415">
        <v>2019</v>
      </c>
      <c r="C298" s="415" t="s">
        <v>7580</v>
      </c>
      <c r="D298" s="416" t="s">
        <v>7639</v>
      </c>
      <c r="E298" s="417" t="s">
        <v>7852</v>
      </c>
      <c r="F298" s="416" t="s">
        <v>7853</v>
      </c>
      <c r="G298" s="414" t="s">
        <v>7547</v>
      </c>
      <c r="H298" s="416" t="s">
        <v>7554</v>
      </c>
      <c r="I298" s="418">
        <v>42000</v>
      </c>
      <c r="J298" s="418">
        <v>18000</v>
      </c>
    </row>
    <row r="299" spans="1:10">
      <c r="A299" s="414">
        <v>297</v>
      </c>
      <c r="B299" s="415">
        <v>2019</v>
      </c>
      <c r="C299" s="415" t="s">
        <v>7539</v>
      </c>
      <c r="D299" s="416" t="s">
        <v>7725</v>
      </c>
      <c r="E299" s="417" t="s">
        <v>7854</v>
      </c>
      <c r="F299" s="416" t="s">
        <v>7855</v>
      </c>
      <c r="G299" s="414" t="s">
        <v>7547</v>
      </c>
      <c r="H299" s="416" t="s">
        <v>7554</v>
      </c>
      <c r="I299" s="418">
        <v>1180000</v>
      </c>
      <c r="J299" s="418">
        <v>300000</v>
      </c>
    </row>
    <row r="300" spans="1:10">
      <c r="A300" s="414">
        <v>298</v>
      </c>
      <c r="B300" s="415">
        <v>2019</v>
      </c>
      <c r="C300" s="415" t="s">
        <v>7535</v>
      </c>
      <c r="D300" s="416" t="s">
        <v>7545</v>
      </c>
      <c r="E300" s="417">
        <v>1110351219</v>
      </c>
      <c r="F300" s="416" t="s">
        <v>7856</v>
      </c>
      <c r="G300" s="414" t="s">
        <v>7547</v>
      </c>
      <c r="H300" s="416" t="s">
        <v>7554</v>
      </c>
      <c r="I300" s="418">
        <v>100000</v>
      </c>
      <c r="J300" s="418">
        <v>25000</v>
      </c>
    </row>
    <row r="301" spans="1:10" ht="30">
      <c r="A301" s="414">
        <v>299</v>
      </c>
      <c r="B301" s="415">
        <v>2019</v>
      </c>
      <c r="C301" s="415" t="s">
        <v>7535</v>
      </c>
      <c r="D301" s="416" t="s">
        <v>7857</v>
      </c>
      <c r="E301" s="417" t="s">
        <v>7858</v>
      </c>
      <c r="F301" s="416" t="s">
        <v>7859</v>
      </c>
      <c r="G301" s="414" t="s">
        <v>7547</v>
      </c>
      <c r="H301" s="416" t="s">
        <v>7682</v>
      </c>
      <c r="I301" s="418">
        <v>50000</v>
      </c>
      <c r="J301" s="418">
        <v>60000</v>
      </c>
    </row>
    <row r="302" spans="1:10">
      <c r="A302" s="414">
        <v>300</v>
      </c>
      <c r="B302" s="415">
        <v>2019</v>
      </c>
      <c r="C302" s="415" t="s">
        <v>7580</v>
      </c>
      <c r="D302" s="416" t="s">
        <v>7694</v>
      </c>
      <c r="E302" s="417" t="s">
        <v>7860</v>
      </c>
      <c r="F302" s="416" t="s">
        <v>7861</v>
      </c>
      <c r="G302" s="414" t="s">
        <v>7547</v>
      </c>
      <c r="H302" s="416" t="s">
        <v>7554</v>
      </c>
      <c r="I302" s="418">
        <v>112000</v>
      </c>
      <c r="J302" s="418">
        <v>30000</v>
      </c>
    </row>
    <row r="303" spans="1:10">
      <c r="A303" s="414">
        <v>301</v>
      </c>
      <c r="B303" s="415">
        <v>2019</v>
      </c>
      <c r="C303" s="415" t="s">
        <v>7580</v>
      </c>
      <c r="D303" s="416" t="s">
        <v>7639</v>
      </c>
      <c r="E303" s="417" t="s">
        <v>7862</v>
      </c>
      <c r="F303" s="416" t="s">
        <v>7863</v>
      </c>
      <c r="G303" s="414" t="s">
        <v>7547</v>
      </c>
      <c r="H303" s="416" t="s">
        <v>7554</v>
      </c>
      <c r="I303" s="418">
        <v>392000</v>
      </c>
      <c r="J303" s="418">
        <v>168000</v>
      </c>
    </row>
    <row r="304" spans="1:10">
      <c r="A304" s="414">
        <v>302</v>
      </c>
      <c r="B304" s="415">
        <v>2019</v>
      </c>
      <c r="C304" s="415" t="s">
        <v>7539</v>
      </c>
      <c r="D304" s="416" t="s">
        <v>7725</v>
      </c>
      <c r="E304" s="417" t="s">
        <v>7864</v>
      </c>
      <c r="F304" s="416" t="s">
        <v>7865</v>
      </c>
      <c r="G304" s="414" t="s">
        <v>7547</v>
      </c>
      <c r="H304" s="416" t="s">
        <v>7554</v>
      </c>
      <c r="I304" s="418">
        <v>1128440.9039999999</v>
      </c>
      <c r="J304" s="418">
        <v>282110.23</v>
      </c>
    </row>
    <row r="305" spans="1:10" ht="30">
      <c r="A305" s="414">
        <v>303</v>
      </c>
      <c r="B305" s="415">
        <v>2019</v>
      </c>
      <c r="C305" s="415" t="s">
        <v>7535</v>
      </c>
      <c r="D305" s="416" t="s">
        <v>7696</v>
      </c>
      <c r="E305" s="417">
        <v>1110760527</v>
      </c>
      <c r="F305" s="416" t="s">
        <v>7590</v>
      </c>
      <c r="G305" s="414" t="s">
        <v>7547</v>
      </c>
      <c r="H305" s="416" t="s">
        <v>7554</v>
      </c>
      <c r="I305" s="418">
        <v>28000</v>
      </c>
      <c r="J305" s="418">
        <v>7000</v>
      </c>
    </row>
    <row r="306" spans="1:10" ht="30">
      <c r="A306" s="414">
        <v>304</v>
      </c>
      <c r="B306" s="415">
        <v>2019</v>
      </c>
      <c r="C306" s="415" t="s">
        <v>7580</v>
      </c>
      <c r="D306" s="416" t="s">
        <v>7639</v>
      </c>
      <c r="E306" s="417" t="s">
        <v>7866</v>
      </c>
      <c r="F306" s="416" t="s">
        <v>7867</v>
      </c>
      <c r="G306" s="414" t="s">
        <v>7547</v>
      </c>
      <c r="H306" s="416" t="s">
        <v>7554</v>
      </c>
      <c r="I306" s="418">
        <v>315000</v>
      </c>
      <c r="J306" s="418">
        <v>135000</v>
      </c>
    </row>
    <row r="307" spans="1:10">
      <c r="A307" s="414">
        <v>305</v>
      </c>
      <c r="B307" s="415">
        <v>2019</v>
      </c>
      <c r="C307" s="415" t="s">
        <v>7580</v>
      </c>
      <c r="D307" s="416" t="s">
        <v>7694</v>
      </c>
      <c r="E307" s="417" t="s">
        <v>7868</v>
      </c>
      <c r="F307" s="416" t="s">
        <v>7869</v>
      </c>
      <c r="G307" s="414" t="s">
        <v>7547</v>
      </c>
      <c r="H307" s="416" t="s">
        <v>7554</v>
      </c>
      <c r="I307" s="418">
        <v>20000</v>
      </c>
      <c r="J307" s="418">
        <v>5000</v>
      </c>
    </row>
    <row r="308" spans="1:10">
      <c r="A308" s="414">
        <v>306</v>
      </c>
      <c r="B308" s="415">
        <v>2019</v>
      </c>
      <c r="C308" s="415" t="s">
        <v>7539</v>
      </c>
      <c r="D308" s="416" t="s">
        <v>7725</v>
      </c>
      <c r="E308" s="417" t="s">
        <v>7870</v>
      </c>
      <c r="F308" s="416" t="s">
        <v>7871</v>
      </c>
      <c r="G308" s="414" t="s">
        <v>7547</v>
      </c>
      <c r="H308" s="416" t="s">
        <v>7554</v>
      </c>
      <c r="I308" s="418">
        <v>1140000</v>
      </c>
      <c r="J308" s="418">
        <v>285000</v>
      </c>
    </row>
    <row r="309" spans="1:10">
      <c r="A309" s="414">
        <v>307</v>
      </c>
      <c r="B309" s="415">
        <v>2019</v>
      </c>
      <c r="C309" s="415" t="s">
        <v>7529</v>
      </c>
      <c r="D309" s="416" t="s">
        <v>7646</v>
      </c>
      <c r="E309" s="417" t="s">
        <v>7872</v>
      </c>
      <c r="F309" s="416" t="s">
        <v>7873</v>
      </c>
      <c r="G309" s="414" t="s">
        <v>7547</v>
      </c>
      <c r="H309" s="416" t="s">
        <v>7554</v>
      </c>
      <c r="I309" s="418">
        <v>90000</v>
      </c>
      <c r="J309" s="418">
        <v>22500</v>
      </c>
    </row>
    <row r="310" spans="1:10" ht="30">
      <c r="A310" s="414">
        <v>308</v>
      </c>
      <c r="B310" s="415">
        <v>2019</v>
      </c>
      <c r="C310" s="415" t="s">
        <v>7580</v>
      </c>
      <c r="D310" s="416" t="s">
        <v>7677</v>
      </c>
      <c r="E310" s="417" t="s">
        <v>7874</v>
      </c>
      <c r="F310" s="416" t="s">
        <v>7875</v>
      </c>
      <c r="G310" s="414" t="s">
        <v>7547</v>
      </c>
      <c r="H310" s="416" t="s">
        <v>7554</v>
      </c>
      <c r="I310" s="418">
        <v>300000</v>
      </c>
      <c r="J310" s="418">
        <v>75000</v>
      </c>
    </row>
    <row r="311" spans="1:10">
      <c r="A311" s="414">
        <v>309</v>
      </c>
      <c r="B311" s="415">
        <v>2019</v>
      </c>
      <c r="C311" s="415" t="s">
        <v>7535</v>
      </c>
      <c r="D311" s="416" t="s">
        <v>7850</v>
      </c>
      <c r="E311" s="417" t="s">
        <v>7876</v>
      </c>
      <c r="F311" s="416" t="s">
        <v>1890</v>
      </c>
      <c r="G311" s="414" t="s">
        <v>7547</v>
      </c>
      <c r="H311" s="416" t="s">
        <v>7682</v>
      </c>
      <c r="I311" s="418">
        <v>292500</v>
      </c>
      <c r="J311" s="418">
        <v>97500</v>
      </c>
    </row>
    <row r="312" spans="1:10">
      <c r="A312" s="414">
        <v>310</v>
      </c>
      <c r="B312" s="415">
        <v>2019</v>
      </c>
      <c r="C312" s="415" t="s">
        <v>7580</v>
      </c>
      <c r="D312" s="416" t="s">
        <v>7676</v>
      </c>
      <c r="E312" s="417" t="s">
        <v>7877</v>
      </c>
      <c r="F312" s="416" t="s">
        <v>7878</v>
      </c>
      <c r="G312" s="414" t="s">
        <v>7547</v>
      </c>
      <c r="H312" s="416" t="s">
        <v>7554</v>
      </c>
      <c r="I312" s="418">
        <v>60000</v>
      </c>
      <c r="J312" s="418">
        <v>90000</v>
      </c>
    </row>
    <row r="313" spans="1:10" ht="30">
      <c r="A313" s="414">
        <v>311</v>
      </c>
      <c r="B313" s="415">
        <v>2019</v>
      </c>
      <c r="C313" s="415" t="s">
        <v>7535</v>
      </c>
      <c r="D313" s="416" t="s">
        <v>7857</v>
      </c>
      <c r="E313" s="417" t="s">
        <v>7879</v>
      </c>
      <c r="F313" s="416" t="s">
        <v>7880</v>
      </c>
      <c r="G313" s="414" t="s">
        <v>7547</v>
      </c>
      <c r="H313" s="416" t="s">
        <v>7682</v>
      </c>
      <c r="I313" s="418">
        <v>60000</v>
      </c>
      <c r="J313" s="418">
        <v>80000</v>
      </c>
    </row>
    <row r="314" spans="1:10">
      <c r="A314" s="414">
        <v>312</v>
      </c>
      <c r="B314" s="415">
        <v>2019</v>
      </c>
      <c r="C314" s="415" t="s">
        <v>7539</v>
      </c>
      <c r="D314" s="416" t="s">
        <v>7674</v>
      </c>
      <c r="E314" s="417" t="s">
        <v>7881</v>
      </c>
      <c r="F314" s="416" t="s">
        <v>7882</v>
      </c>
      <c r="G314" s="414" t="s">
        <v>7547</v>
      </c>
      <c r="H314" s="416" t="s">
        <v>7554</v>
      </c>
      <c r="I314" s="418">
        <v>142000</v>
      </c>
      <c r="J314" s="418">
        <v>38000</v>
      </c>
    </row>
    <row r="315" spans="1:10">
      <c r="A315" s="414">
        <v>313</v>
      </c>
      <c r="B315" s="415">
        <v>2019</v>
      </c>
      <c r="C315" s="415" t="s">
        <v>7539</v>
      </c>
      <c r="D315" s="416" t="s">
        <v>7725</v>
      </c>
      <c r="E315" s="417" t="s">
        <v>7883</v>
      </c>
      <c r="F315" s="416" t="s">
        <v>7884</v>
      </c>
      <c r="G315" s="414" t="s">
        <v>7547</v>
      </c>
      <c r="H315" s="416" t="s">
        <v>7554</v>
      </c>
      <c r="I315" s="418">
        <v>1050000</v>
      </c>
      <c r="J315" s="418">
        <v>267435.78999999998</v>
      </c>
    </row>
    <row r="316" spans="1:10">
      <c r="A316" s="414">
        <v>314</v>
      </c>
      <c r="B316" s="415">
        <v>2019</v>
      </c>
      <c r="C316" s="415" t="s">
        <v>7574</v>
      </c>
      <c r="D316" s="416" t="s">
        <v>7699</v>
      </c>
      <c r="E316" s="417" t="s">
        <v>7885</v>
      </c>
      <c r="F316" s="416" t="s">
        <v>7690</v>
      </c>
      <c r="G316" s="414" t="s">
        <v>7547</v>
      </c>
      <c r="H316" s="416" t="s">
        <v>7554</v>
      </c>
      <c r="I316" s="418">
        <v>165188</v>
      </c>
      <c r="J316" s="418">
        <v>83037.600000000006</v>
      </c>
    </row>
    <row r="317" spans="1:10">
      <c r="A317" s="414">
        <v>315</v>
      </c>
      <c r="B317" s="415">
        <v>2019</v>
      </c>
      <c r="C317" s="415" t="s">
        <v>7580</v>
      </c>
      <c r="D317" s="416" t="s">
        <v>7886</v>
      </c>
      <c r="E317" s="417" t="s">
        <v>7887</v>
      </c>
      <c r="F317" s="416" t="s">
        <v>7888</v>
      </c>
      <c r="G317" s="414" t="s">
        <v>7584</v>
      </c>
      <c r="H317" s="416" t="s">
        <v>7554</v>
      </c>
      <c r="I317" s="418">
        <v>180000</v>
      </c>
      <c r="J317" s="418">
        <v>45000</v>
      </c>
    </row>
    <row r="318" spans="1:10">
      <c r="A318" s="414">
        <v>316</v>
      </c>
      <c r="B318" s="415">
        <v>2019</v>
      </c>
      <c r="C318" s="415" t="s">
        <v>7580</v>
      </c>
      <c r="D318" s="416" t="s">
        <v>7886</v>
      </c>
      <c r="E318" s="417" t="s">
        <v>7889</v>
      </c>
      <c r="F318" s="416" t="s">
        <v>7890</v>
      </c>
      <c r="G318" s="414" t="s">
        <v>7584</v>
      </c>
      <c r="H318" s="416" t="s">
        <v>7554</v>
      </c>
      <c r="I318" s="418">
        <v>90000</v>
      </c>
      <c r="J318" s="418">
        <v>22500</v>
      </c>
    </row>
    <row r="319" spans="1:10" ht="30">
      <c r="A319" s="414">
        <v>317</v>
      </c>
      <c r="B319" s="415">
        <v>2019</v>
      </c>
      <c r="C319" s="415" t="s">
        <v>7535</v>
      </c>
      <c r="D319" s="416" t="s">
        <v>7857</v>
      </c>
      <c r="E319" s="417">
        <v>1110780106</v>
      </c>
      <c r="F319" s="416" t="s">
        <v>7891</v>
      </c>
      <c r="G319" s="414" t="s">
        <v>7680</v>
      </c>
      <c r="H319" s="416" t="s">
        <v>7682</v>
      </c>
      <c r="I319" s="418">
        <v>32000</v>
      </c>
      <c r="J319" s="418">
        <v>28000</v>
      </c>
    </row>
    <row r="320" spans="1:10">
      <c r="A320" s="414">
        <v>318</v>
      </c>
      <c r="B320" s="415">
        <v>2019</v>
      </c>
      <c r="C320" s="415" t="s">
        <v>7529</v>
      </c>
      <c r="D320" s="416" t="s">
        <v>7788</v>
      </c>
      <c r="E320" s="417" t="s">
        <v>7892</v>
      </c>
      <c r="F320" s="416" t="s">
        <v>7893</v>
      </c>
      <c r="G320" s="414" t="s">
        <v>7547</v>
      </c>
      <c r="H320" s="416" t="s">
        <v>7682</v>
      </c>
      <c r="I320" s="418">
        <v>240000</v>
      </c>
      <c r="J320" s="418">
        <v>60000</v>
      </c>
    </row>
    <row r="321" spans="1:10">
      <c r="A321" s="414">
        <v>319</v>
      </c>
      <c r="B321" s="415">
        <v>2019</v>
      </c>
      <c r="C321" s="415" t="s">
        <v>7539</v>
      </c>
      <c r="D321" s="416" t="s">
        <v>7674</v>
      </c>
      <c r="E321" s="417" t="s">
        <v>7894</v>
      </c>
      <c r="F321" s="416" t="s">
        <v>7895</v>
      </c>
      <c r="G321" s="414" t="s">
        <v>7547</v>
      </c>
      <c r="H321" s="416" t="s">
        <v>7554</v>
      </c>
      <c r="I321" s="418">
        <v>86000</v>
      </c>
      <c r="J321" s="418">
        <v>22000</v>
      </c>
    </row>
    <row r="322" spans="1:10" ht="30">
      <c r="A322" s="414">
        <v>320</v>
      </c>
      <c r="B322" s="415">
        <v>2019</v>
      </c>
      <c r="C322" s="415" t="s">
        <v>7535</v>
      </c>
      <c r="D322" s="416" t="s">
        <v>7693</v>
      </c>
      <c r="E322" s="417" t="s">
        <v>7896</v>
      </c>
      <c r="F322" s="416" t="s">
        <v>7897</v>
      </c>
      <c r="G322" s="414" t="s">
        <v>7547</v>
      </c>
      <c r="H322" s="416" t="s">
        <v>7682</v>
      </c>
      <c r="I322" s="418">
        <v>312000</v>
      </c>
      <c r="J322" s="418">
        <v>78000</v>
      </c>
    </row>
    <row r="323" spans="1:10">
      <c r="A323" s="414">
        <v>321</v>
      </c>
      <c r="B323" s="415">
        <v>2019</v>
      </c>
      <c r="C323" s="415" t="s">
        <v>7539</v>
      </c>
      <c r="D323" s="416" t="s">
        <v>7725</v>
      </c>
      <c r="E323" s="417" t="s">
        <v>7898</v>
      </c>
      <c r="F323" s="416" t="s">
        <v>7899</v>
      </c>
      <c r="G323" s="414" t="s">
        <v>7547</v>
      </c>
      <c r="H323" s="416" t="s">
        <v>7554</v>
      </c>
      <c r="I323" s="418">
        <v>930000</v>
      </c>
      <c r="J323" s="418">
        <v>232500</v>
      </c>
    </row>
    <row r="324" spans="1:10">
      <c r="A324" s="414">
        <v>322</v>
      </c>
      <c r="B324" s="415">
        <v>2019</v>
      </c>
      <c r="C324" s="415" t="s">
        <v>7539</v>
      </c>
      <c r="D324" s="416" t="s">
        <v>7900</v>
      </c>
      <c r="E324" s="417" t="s">
        <v>7901</v>
      </c>
      <c r="F324" s="416" t="s">
        <v>7902</v>
      </c>
      <c r="G324" s="414" t="s">
        <v>7584</v>
      </c>
      <c r="H324" s="416" t="s">
        <v>7682</v>
      </c>
      <c r="I324" s="418">
        <v>280000</v>
      </c>
      <c r="J324" s="418">
        <v>70000</v>
      </c>
    </row>
    <row r="325" spans="1:10" ht="30">
      <c r="A325" s="414">
        <v>323</v>
      </c>
      <c r="B325" s="415">
        <v>2019</v>
      </c>
      <c r="C325" s="415" t="s">
        <v>7529</v>
      </c>
      <c r="D325" s="416" t="s">
        <v>7788</v>
      </c>
      <c r="E325" s="417" t="s">
        <v>7903</v>
      </c>
      <c r="F325" s="416" t="s">
        <v>7904</v>
      </c>
      <c r="G325" s="414" t="s">
        <v>7547</v>
      </c>
      <c r="H325" s="416" t="s">
        <v>7682</v>
      </c>
      <c r="I325" s="418">
        <v>281500</v>
      </c>
      <c r="J325" s="418">
        <v>86000</v>
      </c>
    </row>
    <row r="326" spans="1:10" ht="30">
      <c r="A326" s="414">
        <v>324</v>
      </c>
      <c r="B326" s="415">
        <v>2019</v>
      </c>
      <c r="C326" s="415" t="s">
        <v>7574</v>
      </c>
      <c r="D326" s="416" t="s">
        <v>7697</v>
      </c>
      <c r="E326" s="417" t="s">
        <v>7905</v>
      </c>
      <c r="F326" s="416" t="s">
        <v>7906</v>
      </c>
      <c r="G326" s="414" t="s">
        <v>7680</v>
      </c>
      <c r="H326" s="416" t="s">
        <v>7681</v>
      </c>
      <c r="I326" s="418">
        <v>62078.01</v>
      </c>
      <c r="J326" s="418">
        <v>15521.99</v>
      </c>
    </row>
    <row r="327" spans="1:10" ht="30">
      <c r="A327" s="414">
        <v>325</v>
      </c>
      <c r="B327" s="415">
        <v>2019</v>
      </c>
      <c r="C327" s="415" t="s">
        <v>7580</v>
      </c>
      <c r="D327" s="416" t="s">
        <v>7581</v>
      </c>
      <c r="E327" s="417" t="s">
        <v>7907</v>
      </c>
      <c r="F327" s="416" t="s">
        <v>7908</v>
      </c>
      <c r="G327" s="414" t="s">
        <v>7547</v>
      </c>
      <c r="H327" s="416" t="s">
        <v>7682</v>
      </c>
      <c r="I327" s="418">
        <v>120181.6</v>
      </c>
      <c r="J327" s="418">
        <v>35898.400000000001</v>
      </c>
    </row>
    <row r="328" spans="1:10" ht="30">
      <c r="A328" s="414">
        <v>326</v>
      </c>
      <c r="B328" s="415">
        <v>2019</v>
      </c>
      <c r="C328" s="415" t="s">
        <v>7529</v>
      </c>
      <c r="D328" s="416" t="s">
        <v>7909</v>
      </c>
      <c r="E328" s="417" t="s">
        <v>7910</v>
      </c>
      <c r="F328" s="416" t="s">
        <v>7911</v>
      </c>
      <c r="G328" s="414" t="s">
        <v>7547</v>
      </c>
      <c r="H328" s="416" t="s">
        <v>7682</v>
      </c>
      <c r="I328" s="418">
        <v>168000</v>
      </c>
      <c r="J328" s="418">
        <v>42000</v>
      </c>
    </row>
    <row r="329" spans="1:10" ht="45">
      <c r="A329" s="414">
        <v>327</v>
      </c>
      <c r="B329" s="415">
        <v>2019</v>
      </c>
      <c r="C329" s="415" t="s">
        <v>7580</v>
      </c>
      <c r="D329" s="416" t="s">
        <v>7639</v>
      </c>
      <c r="E329" s="417" t="s">
        <v>7912</v>
      </c>
      <c r="F329" s="416" t="s">
        <v>7913</v>
      </c>
      <c r="G329" s="414" t="s">
        <v>7547</v>
      </c>
      <c r="H329" s="416" t="s">
        <v>7554</v>
      </c>
      <c r="I329" s="418">
        <v>441000</v>
      </c>
      <c r="J329" s="418">
        <v>189000</v>
      </c>
    </row>
    <row r="330" spans="1:10" ht="30">
      <c r="A330" s="414">
        <v>328</v>
      </c>
      <c r="B330" s="415">
        <v>2019</v>
      </c>
      <c r="C330" s="415" t="s">
        <v>7574</v>
      </c>
      <c r="D330" s="416" t="s">
        <v>7914</v>
      </c>
      <c r="E330" s="417" t="s">
        <v>7915</v>
      </c>
      <c r="F330" s="416" t="s">
        <v>7590</v>
      </c>
      <c r="G330" s="414" t="s">
        <v>7547</v>
      </c>
      <c r="H330" s="416" t="s">
        <v>7554</v>
      </c>
      <c r="I330" s="418">
        <v>72000</v>
      </c>
      <c r="J330" s="418">
        <v>18000</v>
      </c>
    </row>
    <row r="331" spans="1:10">
      <c r="A331" s="414">
        <v>329</v>
      </c>
      <c r="B331" s="415">
        <v>2019</v>
      </c>
      <c r="C331" s="415" t="s">
        <v>7574</v>
      </c>
      <c r="D331" s="416" t="s">
        <v>7914</v>
      </c>
      <c r="E331" s="417" t="s">
        <v>7916</v>
      </c>
      <c r="F331" s="416" t="s">
        <v>7917</v>
      </c>
      <c r="G331" s="414" t="s">
        <v>7547</v>
      </c>
      <c r="H331" s="416" t="s">
        <v>7554</v>
      </c>
      <c r="I331" s="418">
        <v>240000</v>
      </c>
      <c r="J331" s="418">
        <v>60000</v>
      </c>
    </row>
    <row r="332" spans="1:10">
      <c r="A332" s="414">
        <v>330</v>
      </c>
      <c r="B332" s="415">
        <v>2019</v>
      </c>
      <c r="C332" s="415" t="s">
        <v>7529</v>
      </c>
      <c r="D332" s="416" t="s">
        <v>7909</v>
      </c>
      <c r="E332" s="417" t="s">
        <v>7918</v>
      </c>
      <c r="F332" s="416" t="s">
        <v>7919</v>
      </c>
      <c r="G332" s="414" t="s">
        <v>7547</v>
      </c>
      <c r="H332" s="416" t="s">
        <v>7682</v>
      </c>
      <c r="I332" s="418">
        <v>48000</v>
      </c>
      <c r="J332" s="418">
        <v>12000</v>
      </c>
    </row>
    <row r="333" spans="1:10" ht="30">
      <c r="A333" s="414">
        <v>331</v>
      </c>
      <c r="B333" s="415">
        <v>2019</v>
      </c>
      <c r="C333" s="415" t="s">
        <v>7580</v>
      </c>
      <c r="D333" s="416" t="s">
        <v>7581</v>
      </c>
      <c r="E333" s="417" t="s">
        <v>7920</v>
      </c>
      <c r="F333" s="416" t="s">
        <v>7921</v>
      </c>
      <c r="G333" s="414" t="s">
        <v>7547</v>
      </c>
      <c r="H333" s="416" t="s">
        <v>7682</v>
      </c>
      <c r="I333" s="418">
        <v>105721</v>
      </c>
      <c r="J333" s="418">
        <v>31579</v>
      </c>
    </row>
    <row r="334" spans="1:10" ht="30">
      <c r="A334" s="414">
        <v>332</v>
      </c>
      <c r="B334" s="415">
        <v>2019</v>
      </c>
      <c r="C334" s="415" t="s">
        <v>7580</v>
      </c>
      <c r="D334" s="416" t="s">
        <v>7639</v>
      </c>
      <c r="E334" s="417" t="s">
        <v>7922</v>
      </c>
      <c r="F334" s="416" t="s">
        <v>7923</v>
      </c>
      <c r="G334" s="414" t="s">
        <v>7547</v>
      </c>
      <c r="H334" s="416" t="s">
        <v>7554</v>
      </c>
      <c r="I334" s="418">
        <v>399000</v>
      </c>
      <c r="J334" s="418">
        <v>171000</v>
      </c>
    </row>
    <row r="335" spans="1:10">
      <c r="A335" s="414">
        <v>333</v>
      </c>
      <c r="B335" s="415">
        <v>2019</v>
      </c>
      <c r="C335" s="415" t="s">
        <v>7580</v>
      </c>
      <c r="D335" s="416" t="s">
        <v>7639</v>
      </c>
      <c r="E335" s="417" t="s">
        <v>7924</v>
      </c>
      <c r="F335" s="416" t="s">
        <v>7925</v>
      </c>
      <c r="G335" s="414" t="s">
        <v>7547</v>
      </c>
      <c r="H335" s="416" t="s">
        <v>7554</v>
      </c>
      <c r="I335" s="418">
        <v>126000</v>
      </c>
      <c r="J335" s="418">
        <v>54000</v>
      </c>
    </row>
    <row r="336" spans="1:10">
      <c r="A336" s="414">
        <v>334</v>
      </c>
      <c r="B336" s="415">
        <v>2019</v>
      </c>
      <c r="C336" s="415" t="s">
        <v>7580</v>
      </c>
      <c r="D336" s="416" t="s">
        <v>7639</v>
      </c>
      <c r="E336" s="417" t="s">
        <v>7926</v>
      </c>
      <c r="F336" s="416" t="s">
        <v>7927</v>
      </c>
      <c r="G336" s="414" t="s">
        <v>7547</v>
      </c>
      <c r="H336" s="416" t="s">
        <v>7554</v>
      </c>
      <c r="I336" s="418">
        <v>42000</v>
      </c>
      <c r="J336" s="418">
        <v>18000</v>
      </c>
    </row>
    <row r="337" spans="1:10">
      <c r="A337" s="414">
        <v>335</v>
      </c>
      <c r="B337" s="415">
        <v>2019</v>
      </c>
      <c r="C337" s="415" t="s">
        <v>7580</v>
      </c>
      <c r="D337" s="416" t="s">
        <v>7694</v>
      </c>
      <c r="E337" s="417" t="s">
        <v>7928</v>
      </c>
      <c r="F337" s="416" t="s">
        <v>7929</v>
      </c>
      <c r="G337" s="414" t="s">
        <v>7547</v>
      </c>
      <c r="H337" s="416" t="s">
        <v>7554</v>
      </c>
      <c r="I337" s="418">
        <v>86000</v>
      </c>
      <c r="J337" s="418">
        <v>24000</v>
      </c>
    </row>
    <row r="338" spans="1:10" ht="30">
      <c r="A338" s="414">
        <v>336</v>
      </c>
      <c r="B338" s="415">
        <v>2019</v>
      </c>
      <c r="C338" s="415" t="s">
        <v>7580</v>
      </c>
      <c r="D338" s="416" t="s">
        <v>7581</v>
      </c>
      <c r="E338" s="417" t="s">
        <v>7930</v>
      </c>
      <c r="F338" s="416" t="s">
        <v>7931</v>
      </c>
      <c r="G338" s="414" t="s">
        <v>7547</v>
      </c>
      <c r="H338" s="416" t="s">
        <v>7682</v>
      </c>
      <c r="I338" s="418">
        <v>64239.6</v>
      </c>
      <c r="J338" s="418">
        <v>31640.400000000001</v>
      </c>
    </row>
    <row r="339" spans="1:10">
      <c r="A339" s="414">
        <v>337</v>
      </c>
      <c r="B339" s="415">
        <v>2019</v>
      </c>
      <c r="C339" s="415" t="s">
        <v>7535</v>
      </c>
      <c r="D339" s="416" t="s">
        <v>7932</v>
      </c>
      <c r="E339" s="417" t="s">
        <v>7933</v>
      </c>
      <c r="F339" s="416" t="s">
        <v>7934</v>
      </c>
      <c r="G339" s="414" t="s">
        <v>7547</v>
      </c>
      <c r="H339" s="416" t="s">
        <v>7554</v>
      </c>
      <c r="I339" s="418">
        <v>120000</v>
      </c>
      <c r="J339" s="418">
        <v>30000</v>
      </c>
    </row>
    <row r="340" spans="1:10" ht="30">
      <c r="A340" s="414">
        <v>338</v>
      </c>
      <c r="B340" s="415">
        <v>2019</v>
      </c>
      <c r="C340" s="415" t="s">
        <v>7539</v>
      </c>
      <c r="D340" s="416" t="s">
        <v>7935</v>
      </c>
      <c r="E340" s="417" t="s">
        <v>7936</v>
      </c>
      <c r="F340" s="416" t="s">
        <v>7937</v>
      </c>
      <c r="G340" s="414" t="s">
        <v>7547</v>
      </c>
      <c r="H340" s="416" t="s">
        <v>7682</v>
      </c>
      <c r="I340" s="418">
        <v>90000</v>
      </c>
      <c r="J340" s="418">
        <v>22500</v>
      </c>
    </row>
    <row r="341" spans="1:10">
      <c r="A341" s="414">
        <v>339</v>
      </c>
      <c r="B341" s="415">
        <v>2019</v>
      </c>
      <c r="C341" s="415" t="s">
        <v>7539</v>
      </c>
      <c r="D341" s="416" t="s">
        <v>7674</v>
      </c>
      <c r="E341" s="417" t="s">
        <v>7938</v>
      </c>
      <c r="F341" s="416" t="s">
        <v>7939</v>
      </c>
      <c r="G341" s="414" t="s">
        <v>7547</v>
      </c>
      <c r="H341" s="416" t="s">
        <v>7554</v>
      </c>
      <c r="I341" s="418">
        <v>441600</v>
      </c>
      <c r="J341" s="418">
        <v>110400</v>
      </c>
    </row>
    <row r="342" spans="1:10" ht="30">
      <c r="A342" s="414">
        <v>340</v>
      </c>
      <c r="B342" s="415">
        <v>2019</v>
      </c>
      <c r="C342" s="415" t="s">
        <v>7580</v>
      </c>
      <c r="D342" s="416" t="s">
        <v>7677</v>
      </c>
      <c r="E342" s="417" t="s">
        <v>7940</v>
      </c>
      <c r="F342" s="416" t="s">
        <v>7941</v>
      </c>
      <c r="G342" s="414" t="s">
        <v>7547</v>
      </c>
      <c r="H342" s="416" t="s">
        <v>7554</v>
      </c>
      <c r="I342" s="418">
        <v>570000</v>
      </c>
      <c r="J342" s="418">
        <v>142500</v>
      </c>
    </row>
    <row r="343" spans="1:10">
      <c r="A343" s="414">
        <v>341</v>
      </c>
      <c r="B343" s="415">
        <v>2019</v>
      </c>
      <c r="C343" s="415" t="s">
        <v>7539</v>
      </c>
      <c r="D343" s="416" t="s">
        <v>7725</v>
      </c>
      <c r="E343" s="417" t="s">
        <v>7942</v>
      </c>
      <c r="F343" s="416" t="s">
        <v>7943</v>
      </c>
      <c r="G343" s="414" t="s">
        <v>7547</v>
      </c>
      <c r="H343" s="416" t="s">
        <v>7554</v>
      </c>
      <c r="I343" s="418">
        <v>1200000</v>
      </c>
      <c r="J343" s="418">
        <v>300000</v>
      </c>
    </row>
    <row r="344" spans="1:10">
      <c r="A344" s="414">
        <v>342</v>
      </c>
      <c r="B344" s="415">
        <v>2019</v>
      </c>
      <c r="C344" s="415" t="s">
        <v>7539</v>
      </c>
      <c r="D344" s="416" t="s">
        <v>7725</v>
      </c>
      <c r="E344" s="417" t="s">
        <v>7944</v>
      </c>
      <c r="F344" s="416" t="s">
        <v>7945</v>
      </c>
      <c r="G344" s="414" t="s">
        <v>7547</v>
      </c>
      <c r="H344" s="416" t="s">
        <v>7554</v>
      </c>
      <c r="I344" s="418">
        <v>540000</v>
      </c>
      <c r="J344" s="418">
        <v>135000</v>
      </c>
    </row>
    <row r="345" spans="1:10">
      <c r="A345" s="414">
        <v>343</v>
      </c>
      <c r="B345" s="415">
        <v>2019</v>
      </c>
      <c r="C345" s="415" t="s">
        <v>7574</v>
      </c>
      <c r="D345" s="416" t="s">
        <v>7698</v>
      </c>
      <c r="E345" s="417" t="s">
        <v>7946</v>
      </c>
      <c r="F345" s="416" t="s">
        <v>7947</v>
      </c>
      <c r="G345" s="414" t="s">
        <v>7547</v>
      </c>
      <c r="H345" s="416" t="s">
        <v>7554</v>
      </c>
      <c r="I345" s="418">
        <v>270000</v>
      </c>
      <c r="J345" s="418">
        <v>67500</v>
      </c>
    </row>
    <row r="346" spans="1:10" ht="30">
      <c r="A346" s="414">
        <v>344</v>
      </c>
      <c r="B346" s="415">
        <v>2019</v>
      </c>
      <c r="C346" s="415" t="s">
        <v>7580</v>
      </c>
      <c r="D346" s="416" t="s">
        <v>7639</v>
      </c>
      <c r="E346" s="417" t="s">
        <v>7948</v>
      </c>
      <c r="F346" s="416" t="s">
        <v>7949</v>
      </c>
      <c r="G346" s="414" t="s">
        <v>7547</v>
      </c>
      <c r="H346" s="416" t="s">
        <v>7554</v>
      </c>
      <c r="I346" s="418">
        <v>63000</v>
      </c>
      <c r="J346" s="418">
        <v>27000</v>
      </c>
    </row>
    <row r="347" spans="1:10">
      <c r="A347" s="414">
        <v>345</v>
      </c>
      <c r="B347" s="415">
        <v>2019</v>
      </c>
      <c r="C347" s="415" t="s">
        <v>7529</v>
      </c>
      <c r="D347" s="416" t="s">
        <v>7710</v>
      </c>
      <c r="E347" s="417" t="s">
        <v>7950</v>
      </c>
      <c r="F347" s="416" t="s">
        <v>7951</v>
      </c>
      <c r="G347" s="414" t="s">
        <v>7547</v>
      </c>
      <c r="H347" s="416" t="s">
        <v>7554</v>
      </c>
      <c r="I347" s="418">
        <v>360000</v>
      </c>
      <c r="J347" s="418">
        <v>90000</v>
      </c>
    </row>
    <row r="348" spans="1:10">
      <c r="A348" s="414">
        <v>346</v>
      </c>
      <c r="B348" s="415">
        <v>2019</v>
      </c>
      <c r="C348" s="415" t="s">
        <v>7580</v>
      </c>
      <c r="D348" s="416" t="s">
        <v>7677</v>
      </c>
      <c r="E348" s="417" t="s">
        <v>7952</v>
      </c>
      <c r="F348" s="416" t="s">
        <v>7953</v>
      </c>
      <c r="G348" s="414" t="s">
        <v>7547</v>
      </c>
      <c r="H348" s="416" t="s">
        <v>7554</v>
      </c>
      <c r="I348" s="418">
        <v>150000</v>
      </c>
      <c r="J348" s="418">
        <v>37500</v>
      </c>
    </row>
    <row r="349" spans="1:10" ht="30">
      <c r="A349" s="414">
        <v>347</v>
      </c>
      <c r="B349" s="415">
        <v>2019</v>
      </c>
      <c r="C349" s="415" t="s">
        <v>7539</v>
      </c>
      <c r="D349" s="416" t="s">
        <v>7687</v>
      </c>
      <c r="E349" s="417" t="s">
        <v>7954</v>
      </c>
      <c r="F349" s="416" t="s">
        <v>7955</v>
      </c>
      <c r="G349" s="414" t="s">
        <v>7547</v>
      </c>
      <c r="H349" s="416" t="s">
        <v>7554</v>
      </c>
      <c r="I349" s="418">
        <v>270000</v>
      </c>
      <c r="J349" s="418">
        <v>67500</v>
      </c>
    </row>
    <row r="350" spans="1:10">
      <c r="A350" s="414">
        <v>348</v>
      </c>
      <c r="B350" s="415">
        <v>2019</v>
      </c>
      <c r="C350" s="415" t="s">
        <v>7574</v>
      </c>
      <c r="D350" s="416" t="s">
        <v>7671</v>
      </c>
      <c r="E350" s="417" t="s">
        <v>7956</v>
      </c>
      <c r="F350" s="416" t="s">
        <v>7957</v>
      </c>
      <c r="G350" s="414" t="s">
        <v>7547</v>
      </c>
      <c r="H350" s="416" t="s">
        <v>7554</v>
      </c>
      <c r="I350" s="418">
        <v>240000</v>
      </c>
      <c r="J350" s="418">
        <v>60000</v>
      </c>
    </row>
    <row r="351" spans="1:10">
      <c r="A351" s="414">
        <v>349</v>
      </c>
      <c r="B351" s="415">
        <v>2019</v>
      </c>
      <c r="C351" s="415" t="s">
        <v>7535</v>
      </c>
      <c r="D351" s="416" t="s">
        <v>7683</v>
      </c>
      <c r="E351" s="417" t="s">
        <v>7958</v>
      </c>
      <c r="F351" s="416" t="s">
        <v>1890</v>
      </c>
      <c r="G351" s="414" t="s">
        <v>7547</v>
      </c>
      <c r="H351" s="416" t="s">
        <v>7681</v>
      </c>
      <c r="I351" s="418">
        <v>107200</v>
      </c>
      <c r="J351" s="418">
        <v>26800</v>
      </c>
    </row>
    <row r="352" spans="1:10" ht="30">
      <c r="A352" s="414">
        <v>350</v>
      </c>
      <c r="B352" s="415">
        <v>2019</v>
      </c>
      <c r="C352" s="415" t="s">
        <v>7580</v>
      </c>
      <c r="D352" s="416" t="s">
        <v>7581</v>
      </c>
      <c r="E352" s="417" t="s">
        <v>7959</v>
      </c>
      <c r="F352" s="416" t="s">
        <v>7960</v>
      </c>
      <c r="G352" s="414" t="s">
        <v>7547</v>
      </c>
      <c r="H352" s="416" t="s">
        <v>7682</v>
      </c>
      <c r="I352" s="418">
        <v>167187</v>
      </c>
      <c r="J352" s="418">
        <v>75113</v>
      </c>
    </row>
    <row r="353" spans="1:10" ht="30">
      <c r="A353" s="414">
        <v>351</v>
      </c>
      <c r="B353" s="415">
        <v>2019</v>
      </c>
      <c r="C353" s="415" t="s">
        <v>7580</v>
      </c>
      <c r="D353" s="416" t="s">
        <v>7677</v>
      </c>
      <c r="E353" s="417" t="s">
        <v>7961</v>
      </c>
      <c r="F353" s="416" t="s">
        <v>7962</v>
      </c>
      <c r="G353" s="414" t="s">
        <v>7547</v>
      </c>
      <c r="H353" s="416" t="s">
        <v>7554</v>
      </c>
      <c r="I353" s="418">
        <v>870000</v>
      </c>
      <c r="J353" s="418">
        <v>217500</v>
      </c>
    </row>
    <row r="354" spans="1:10">
      <c r="A354" s="414">
        <v>352</v>
      </c>
      <c r="B354" s="415">
        <v>2019</v>
      </c>
      <c r="C354" s="415" t="s">
        <v>7539</v>
      </c>
      <c r="D354" s="416" t="s">
        <v>7725</v>
      </c>
      <c r="E354" s="417" t="s">
        <v>7963</v>
      </c>
      <c r="F354" s="416" t="s">
        <v>7964</v>
      </c>
      <c r="G354" s="414" t="s">
        <v>7547</v>
      </c>
      <c r="H354" s="416" t="s">
        <v>7554</v>
      </c>
      <c r="I354" s="418">
        <v>1080000</v>
      </c>
      <c r="J354" s="418">
        <v>270000</v>
      </c>
    </row>
    <row r="355" spans="1:10" ht="30">
      <c r="A355" s="414">
        <v>353</v>
      </c>
      <c r="B355" s="415">
        <v>2019</v>
      </c>
      <c r="C355" s="415" t="s">
        <v>7529</v>
      </c>
      <c r="D355" s="416" t="s">
        <v>7678</v>
      </c>
      <c r="E355" s="417" t="s">
        <v>7965</v>
      </c>
      <c r="F355" s="416" t="s">
        <v>7966</v>
      </c>
      <c r="G355" s="414" t="s">
        <v>7547</v>
      </c>
      <c r="H355" s="416" t="s">
        <v>7554</v>
      </c>
      <c r="I355" s="418">
        <v>231719.88799999998</v>
      </c>
      <c r="J355" s="418">
        <v>57929.972000000002</v>
      </c>
    </row>
    <row r="356" spans="1:10">
      <c r="A356" s="414">
        <v>354</v>
      </c>
      <c r="B356" s="415">
        <v>2019</v>
      </c>
      <c r="C356" s="415" t="s">
        <v>7529</v>
      </c>
      <c r="D356" s="416" t="s">
        <v>7788</v>
      </c>
      <c r="E356" s="417" t="s">
        <v>7967</v>
      </c>
      <c r="F356" s="416" t="s">
        <v>7968</v>
      </c>
      <c r="G356" s="414" t="s">
        <v>7547</v>
      </c>
      <c r="H356" s="416" t="s">
        <v>7682</v>
      </c>
      <c r="I356" s="418">
        <v>114000</v>
      </c>
      <c r="J356" s="418">
        <v>28500</v>
      </c>
    </row>
    <row r="357" spans="1:10" ht="30">
      <c r="A357" s="414">
        <v>355</v>
      </c>
      <c r="B357" s="415">
        <v>2019</v>
      </c>
      <c r="C357" s="415" t="s">
        <v>7539</v>
      </c>
      <c r="D357" s="416" t="s">
        <v>7900</v>
      </c>
      <c r="E357" s="417" t="s">
        <v>7969</v>
      </c>
      <c r="F357" s="416" t="s">
        <v>7970</v>
      </c>
      <c r="G357" s="414" t="s">
        <v>7547</v>
      </c>
      <c r="H357" s="416" t="s">
        <v>7682</v>
      </c>
      <c r="I357" s="418">
        <v>464000</v>
      </c>
      <c r="J357" s="418">
        <v>116000</v>
      </c>
    </row>
    <row r="358" spans="1:10">
      <c r="A358" s="414">
        <v>356</v>
      </c>
      <c r="B358" s="415">
        <v>2019</v>
      </c>
      <c r="C358" s="415" t="s">
        <v>7580</v>
      </c>
      <c r="D358" s="416" t="s">
        <v>7677</v>
      </c>
      <c r="E358" s="417" t="s">
        <v>7971</v>
      </c>
      <c r="F358" s="416" t="s">
        <v>7972</v>
      </c>
      <c r="G358" s="414" t="s">
        <v>7547</v>
      </c>
      <c r="H358" s="416" t="s">
        <v>7554</v>
      </c>
      <c r="I358" s="418">
        <v>210000</v>
      </c>
      <c r="J358" s="418">
        <v>52500</v>
      </c>
    </row>
    <row r="359" spans="1:10" ht="30">
      <c r="A359" s="414">
        <v>357</v>
      </c>
      <c r="B359" s="415">
        <v>2019</v>
      </c>
      <c r="C359" s="415" t="s">
        <v>7529</v>
      </c>
      <c r="D359" s="416" t="s">
        <v>7973</v>
      </c>
      <c r="E359" s="417" t="s">
        <v>7974</v>
      </c>
      <c r="F359" s="416" t="s">
        <v>7975</v>
      </c>
      <c r="G359" s="414" t="s">
        <v>7547</v>
      </c>
      <c r="H359" s="416" t="s">
        <v>7554</v>
      </c>
      <c r="I359" s="418">
        <v>239540.21960848832</v>
      </c>
      <c r="J359" s="418">
        <v>59885.05490212208</v>
      </c>
    </row>
    <row r="360" spans="1:10">
      <c r="A360" s="414">
        <v>358</v>
      </c>
      <c r="B360" s="415">
        <v>2019</v>
      </c>
      <c r="C360" s="415" t="s">
        <v>7535</v>
      </c>
      <c r="D360" s="416" t="s">
        <v>7683</v>
      </c>
      <c r="E360" s="417" t="s">
        <v>7976</v>
      </c>
      <c r="F360" s="416" t="s">
        <v>7977</v>
      </c>
      <c r="G360" s="414" t="s">
        <v>7547</v>
      </c>
      <c r="H360" s="416" t="s">
        <v>7681</v>
      </c>
      <c r="I360" s="418">
        <v>60000</v>
      </c>
      <c r="J360" s="418">
        <v>15000</v>
      </c>
    </row>
    <row r="361" spans="1:10">
      <c r="A361" s="414">
        <v>359</v>
      </c>
      <c r="B361" s="415">
        <v>2019</v>
      </c>
      <c r="C361" s="415" t="s">
        <v>7529</v>
      </c>
      <c r="D361" s="416" t="s">
        <v>7978</v>
      </c>
      <c r="E361" s="417" t="s">
        <v>7979</v>
      </c>
      <c r="F361" s="416" t="s">
        <v>7980</v>
      </c>
      <c r="G361" s="414" t="s">
        <v>7680</v>
      </c>
      <c r="H361" s="416" t="s">
        <v>7554</v>
      </c>
      <c r="I361" s="418">
        <v>257200</v>
      </c>
      <c r="J361" s="418">
        <v>66800</v>
      </c>
    </row>
    <row r="362" spans="1:10">
      <c r="A362" s="414">
        <v>360</v>
      </c>
      <c r="B362" s="415">
        <v>2019</v>
      </c>
      <c r="C362" s="415" t="s">
        <v>7529</v>
      </c>
      <c r="D362" s="416" t="s">
        <v>7973</v>
      </c>
      <c r="E362" s="417" t="s">
        <v>7981</v>
      </c>
      <c r="F362" s="416" t="s">
        <v>7982</v>
      </c>
      <c r="G362" s="414" t="s">
        <v>7547</v>
      </c>
      <c r="H362" s="416" t="s">
        <v>7554</v>
      </c>
      <c r="I362" s="418">
        <v>91801.502332091593</v>
      </c>
      <c r="J362" s="418">
        <v>22950.375583022898</v>
      </c>
    </row>
    <row r="363" spans="1:10" ht="30">
      <c r="A363" s="414">
        <v>361</v>
      </c>
      <c r="B363" s="415">
        <v>2019</v>
      </c>
      <c r="C363" s="415" t="s">
        <v>7580</v>
      </c>
      <c r="D363" s="416" t="s">
        <v>7581</v>
      </c>
      <c r="E363" s="417" t="s">
        <v>7983</v>
      </c>
      <c r="F363" s="416" t="s">
        <v>7984</v>
      </c>
      <c r="G363" s="414" t="s">
        <v>7547</v>
      </c>
      <c r="H363" s="416" t="s">
        <v>7682</v>
      </c>
      <c r="I363" s="418">
        <v>74566.8</v>
      </c>
      <c r="J363" s="418">
        <v>22273.200000000001</v>
      </c>
    </row>
    <row r="364" spans="1:10" ht="30">
      <c r="A364" s="414">
        <v>362</v>
      </c>
      <c r="B364" s="415">
        <v>2019</v>
      </c>
      <c r="C364" s="415" t="s">
        <v>7535</v>
      </c>
      <c r="D364" s="416" t="s">
        <v>7985</v>
      </c>
      <c r="E364" s="417">
        <v>1110810075</v>
      </c>
      <c r="F364" s="416" t="s">
        <v>7986</v>
      </c>
      <c r="G364" s="414" t="s">
        <v>7584</v>
      </c>
      <c r="H364" s="416" t="s">
        <v>7554</v>
      </c>
      <c r="I364" s="418">
        <v>208110</v>
      </c>
      <c r="J364" s="418">
        <v>52040</v>
      </c>
    </row>
    <row r="365" spans="1:10" ht="30">
      <c r="A365" s="414">
        <v>363</v>
      </c>
      <c r="B365" s="415">
        <v>2019</v>
      </c>
      <c r="C365" s="415" t="s">
        <v>7539</v>
      </c>
      <c r="D365" s="416" t="s">
        <v>7935</v>
      </c>
      <c r="E365" s="417" t="s">
        <v>7987</v>
      </c>
      <c r="F365" s="416" t="s">
        <v>7988</v>
      </c>
      <c r="G365" s="414" t="s">
        <v>7547</v>
      </c>
      <c r="H365" s="416" t="s">
        <v>7682</v>
      </c>
      <c r="I365" s="418">
        <v>90000</v>
      </c>
      <c r="J365" s="418">
        <v>22500</v>
      </c>
    </row>
    <row r="366" spans="1:10" ht="30">
      <c r="A366" s="414">
        <v>364</v>
      </c>
      <c r="B366" s="415">
        <v>2019</v>
      </c>
      <c r="C366" s="415" t="s">
        <v>7539</v>
      </c>
      <c r="D366" s="416" t="s">
        <v>7935</v>
      </c>
      <c r="E366" s="417" t="s">
        <v>7989</v>
      </c>
      <c r="F366" s="416" t="s">
        <v>7990</v>
      </c>
      <c r="G366" s="414" t="s">
        <v>7547</v>
      </c>
      <c r="H366" s="416" t="s">
        <v>7682</v>
      </c>
      <c r="I366" s="418">
        <v>390000</v>
      </c>
      <c r="J366" s="418">
        <v>97500</v>
      </c>
    </row>
    <row r="367" spans="1:10" ht="30">
      <c r="A367" s="414">
        <v>365</v>
      </c>
      <c r="B367" s="415">
        <v>2019</v>
      </c>
      <c r="C367" s="415" t="s">
        <v>7529</v>
      </c>
      <c r="D367" s="416" t="s">
        <v>7788</v>
      </c>
      <c r="E367" s="417" t="s">
        <v>7991</v>
      </c>
      <c r="F367" s="416" t="s">
        <v>7992</v>
      </c>
      <c r="G367" s="414" t="s">
        <v>7547</v>
      </c>
      <c r="H367" s="416" t="s">
        <v>7682</v>
      </c>
      <c r="I367" s="418">
        <v>124000</v>
      </c>
      <c r="J367" s="418">
        <v>31000</v>
      </c>
    </row>
    <row r="368" spans="1:10" ht="30">
      <c r="A368" s="414">
        <v>366</v>
      </c>
      <c r="B368" s="415">
        <v>2019</v>
      </c>
      <c r="C368" s="415" t="s">
        <v>7539</v>
      </c>
      <c r="D368" s="416" t="s">
        <v>7687</v>
      </c>
      <c r="E368" s="417" t="s">
        <v>7993</v>
      </c>
      <c r="F368" s="416" t="s">
        <v>7994</v>
      </c>
      <c r="G368" s="414" t="s">
        <v>7547</v>
      </c>
      <c r="H368" s="416" t="s">
        <v>7554</v>
      </c>
      <c r="I368" s="418">
        <v>240000</v>
      </c>
      <c r="J368" s="418">
        <v>60000</v>
      </c>
    </row>
    <row r="369" spans="1:10">
      <c r="A369" s="414">
        <v>367</v>
      </c>
      <c r="B369" s="415">
        <v>2019</v>
      </c>
      <c r="C369" s="415" t="s">
        <v>7529</v>
      </c>
      <c r="D369" s="416" t="s">
        <v>7788</v>
      </c>
      <c r="E369" s="417" t="s">
        <v>7995</v>
      </c>
      <c r="F369" s="416" t="s">
        <v>7996</v>
      </c>
      <c r="G369" s="414" t="s">
        <v>7547</v>
      </c>
      <c r="H369" s="416" t="s">
        <v>7682</v>
      </c>
      <c r="I369" s="418">
        <v>120000</v>
      </c>
      <c r="J369" s="418">
        <v>30000</v>
      </c>
    </row>
    <row r="370" spans="1:10">
      <c r="A370" s="414">
        <v>368</v>
      </c>
      <c r="B370" s="415">
        <v>2019</v>
      </c>
      <c r="C370" s="415" t="s">
        <v>7529</v>
      </c>
      <c r="D370" s="416" t="s">
        <v>7568</v>
      </c>
      <c r="E370" s="417" t="s">
        <v>7997</v>
      </c>
      <c r="F370" s="416" t="s">
        <v>7998</v>
      </c>
      <c r="G370" s="414" t="s">
        <v>7680</v>
      </c>
      <c r="H370" s="416" t="s">
        <v>7554</v>
      </c>
      <c r="I370" s="418">
        <v>61198.104000000007</v>
      </c>
      <c r="J370" s="418">
        <v>15299.526000000002</v>
      </c>
    </row>
    <row r="371" spans="1:10" ht="30">
      <c r="A371" s="414">
        <v>369</v>
      </c>
      <c r="B371" s="415">
        <v>2019</v>
      </c>
      <c r="C371" s="415" t="s">
        <v>7529</v>
      </c>
      <c r="D371" s="416" t="s">
        <v>7788</v>
      </c>
      <c r="E371" s="417" t="s">
        <v>7999</v>
      </c>
      <c r="F371" s="416" t="s">
        <v>8000</v>
      </c>
      <c r="G371" s="414" t="s">
        <v>7547</v>
      </c>
      <c r="H371" s="416" t="s">
        <v>7682</v>
      </c>
      <c r="I371" s="418">
        <v>82000</v>
      </c>
      <c r="J371" s="418">
        <v>20500</v>
      </c>
    </row>
    <row r="372" spans="1:10">
      <c r="A372" s="414">
        <v>370</v>
      </c>
      <c r="B372" s="415">
        <v>2019</v>
      </c>
      <c r="C372" s="415" t="s">
        <v>7529</v>
      </c>
      <c r="D372" s="416" t="s">
        <v>7710</v>
      </c>
      <c r="E372" s="417" t="s">
        <v>8001</v>
      </c>
      <c r="F372" s="416" t="s">
        <v>8002</v>
      </c>
      <c r="G372" s="414" t="s">
        <v>7547</v>
      </c>
      <c r="H372" s="416" t="s">
        <v>7554</v>
      </c>
      <c r="I372" s="418">
        <v>212111.35999999999</v>
      </c>
      <c r="J372" s="418">
        <v>53027.839999999997</v>
      </c>
    </row>
    <row r="373" spans="1:10" ht="45">
      <c r="A373" s="414">
        <v>371</v>
      </c>
      <c r="B373" s="415">
        <v>2019</v>
      </c>
      <c r="C373" s="415" t="s">
        <v>7580</v>
      </c>
      <c r="D373" s="416" t="s">
        <v>7677</v>
      </c>
      <c r="E373" s="417" t="s">
        <v>8003</v>
      </c>
      <c r="F373" s="416" t="s">
        <v>8004</v>
      </c>
      <c r="G373" s="414" t="s">
        <v>7547</v>
      </c>
      <c r="H373" s="416" t="s">
        <v>7554</v>
      </c>
      <c r="I373" s="418">
        <v>150000</v>
      </c>
      <c r="J373" s="418">
        <v>37500</v>
      </c>
    </row>
    <row r="374" spans="1:10">
      <c r="A374" s="414">
        <v>372</v>
      </c>
      <c r="B374" s="415">
        <v>2019</v>
      </c>
      <c r="C374" s="415" t="s">
        <v>7539</v>
      </c>
      <c r="D374" s="416" t="s">
        <v>7900</v>
      </c>
      <c r="E374" s="417" t="s">
        <v>8005</v>
      </c>
      <c r="F374" s="416" t="s">
        <v>8006</v>
      </c>
      <c r="G374" s="414" t="s">
        <v>7547</v>
      </c>
      <c r="H374" s="416" t="s">
        <v>7682</v>
      </c>
      <c r="I374" s="418">
        <v>259200</v>
      </c>
      <c r="J374" s="418">
        <v>64800</v>
      </c>
    </row>
    <row r="375" spans="1:10" ht="30">
      <c r="A375" s="414">
        <v>373</v>
      </c>
      <c r="B375" s="415">
        <v>2019</v>
      </c>
      <c r="C375" s="415" t="s">
        <v>7539</v>
      </c>
      <c r="D375" s="416" t="s">
        <v>7687</v>
      </c>
      <c r="E375" s="417" t="s">
        <v>8007</v>
      </c>
      <c r="F375" s="416" t="s">
        <v>8008</v>
      </c>
      <c r="G375" s="414" t="s">
        <v>7547</v>
      </c>
      <c r="H375" s="416" t="s">
        <v>7554</v>
      </c>
      <c r="I375" s="418">
        <v>150000</v>
      </c>
      <c r="J375" s="418">
        <v>37500</v>
      </c>
    </row>
    <row r="376" spans="1:10">
      <c r="A376" s="414">
        <v>374</v>
      </c>
      <c r="B376" s="415">
        <v>2019</v>
      </c>
      <c r="C376" s="415" t="s">
        <v>7529</v>
      </c>
      <c r="D376" s="416" t="s">
        <v>7530</v>
      </c>
      <c r="E376" s="417" t="s">
        <v>8009</v>
      </c>
      <c r="F376" s="416" t="s">
        <v>8010</v>
      </c>
      <c r="G376" s="414" t="s">
        <v>7547</v>
      </c>
      <c r="H376" s="416" t="s">
        <v>7554</v>
      </c>
      <c r="I376" s="418">
        <v>160000</v>
      </c>
      <c r="J376" s="418">
        <v>40000</v>
      </c>
    </row>
    <row r="377" spans="1:10" ht="30">
      <c r="A377" s="414">
        <v>375</v>
      </c>
      <c r="B377" s="415">
        <v>2019</v>
      </c>
      <c r="C377" s="415" t="s">
        <v>7580</v>
      </c>
      <c r="D377" s="416" t="s">
        <v>7677</v>
      </c>
      <c r="E377" s="417" t="s">
        <v>8011</v>
      </c>
      <c r="F377" s="416" t="s">
        <v>8012</v>
      </c>
      <c r="G377" s="414" t="s">
        <v>7547</v>
      </c>
      <c r="H377" s="416" t="s">
        <v>7554</v>
      </c>
      <c r="I377" s="418">
        <v>540000</v>
      </c>
      <c r="J377" s="418">
        <v>135000</v>
      </c>
    </row>
    <row r="378" spans="1:10" ht="30">
      <c r="A378" s="414">
        <v>376</v>
      </c>
      <c r="B378" s="415">
        <v>2019</v>
      </c>
      <c r="C378" s="415" t="s">
        <v>7580</v>
      </c>
      <c r="D378" s="416" t="s">
        <v>7675</v>
      </c>
      <c r="E378" s="417" t="s">
        <v>8013</v>
      </c>
      <c r="F378" s="416" t="s">
        <v>8014</v>
      </c>
      <c r="G378" s="414" t="s">
        <v>7547</v>
      </c>
      <c r="H378" s="416" t="s">
        <v>7554</v>
      </c>
      <c r="I378" s="418">
        <v>229470.4</v>
      </c>
      <c r="J378" s="418">
        <v>57367.6</v>
      </c>
    </row>
    <row r="379" spans="1:10" ht="30">
      <c r="A379" s="414">
        <v>377</v>
      </c>
      <c r="B379" s="415">
        <v>2019</v>
      </c>
      <c r="C379" s="415" t="s">
        <v>7529</v>
      </c>
      <c r="D379" s="416" t="s">
        <v>7701</v>
      </c>
      <c r="E379" s="417" t="s">
        <v>8015</v>
      </c>
      <c r="F379" s="416" t="s">
        <v>8016</v>
      </c>
      <c r="G379" s="414" t="s">
        <v>7547</v>
      </c>
      <c r="H379" s="416" t="s">
        <v>7554</v>
      </c>
      <c r="I379" s="418">
        <v>96000</v>
      </c>
      <c r="J379" s="418">
        <v>24000</v>
      </c>
    </row>
    <row r="380" spans="1:10" ht="45">
      <c r="A380" s="414">
        <v>378</v>
      </c>
      <c r="B380" s="415">
        <v>2019</v>
      </c>
      <c r="C380" s="415" t="s">
        <v>7580</v>
      </c>
      <c r="D380" s="416" t="s">
        <v>7677</v>
      </c>
      <c r="E380" s="417" t="s">
        <v>8017</v>
      </c>
      <c r="F380" s="416" t="s">
        <v>8018</v>
      </c>
      <c r="G380" s="414" t="s">
        <v>7547</v>
      </c>
      <c r="H380" s="416" t="s">
        <v>7554</v>
      </c>
      <c r="I380" s="418">
        <v>270000</v>
      </c>
      <c r="J380" s="418">
        <v>70000</v>
      </c>
    </row>
    <row r="381" spans="1:10">
      <c r="A381" s="414">
        <v>379</v>
      </c>
      <c r="B381" s="415">
        <v>2019</v>
      </c>
      <c r="C381" s="415" t="s">
        <v>7580</v>
      </c>
      <c r="D381" s="416" t="s">
        <v>7677</v>
      </c>
      <c r="E381" s="417" t="s">
        <v>8019</v>
      </c>
      <c r="F381" s="416" t="s">
        <v>8020</v>
      </c>
      <c r="G381" s="414" t="s">
        <v>7547</v>
      </c>
      <c r="H381" s="416" t="s">
        <v>7554</v>
      </c>
      <c r="I381" s="418">
        <v>576000</v>
      </c>
      <c r="J381" s="418">
        <v>144000</v>
      </c>
    </row>
    <row r="382" spans="1:10" ht="30">
      <c r="A382" s="414">
        <v>380</v>
      </c>
      <c r="B382" s="415">
        <v>2019</v>
      </c>
      <c r="C382" s="415" t="s">
        <v>7539</v>
      </c>
      <c r="D382" s="416" t="s">
        <v>7687</v>
      </c>
      <c r="E382" s="417" t="s">
        <v>8021</v>
      </c>
      <c r="F382" s="416" t="s">
        <v>8022</v>
      </c>
      <c r="G382" s="414" t="s">
        <v>7547</v>
      </c>
      <c r="H382" s="416" t="s">
        <v>7554</v>
      </c>
      <c r="I382" s="418">
        <v>360000</v>
      </c>
      <c r="J382" s="418">
        <v>90000</v>
      </c>
    </row>
    <row r="383" spans="1:10">
      <c r="A383" s="414">
        <v>381</v>
      </c>
      <c r="B383" s="415">
        <v>2019</v>
      </c>
      <c r="C383" s="415" t="s">
        <v>7539</v>
      </c>
      <c r="D383" s="416" t="s">
        <v>8023</v>
      </c>
      <c r="E383" s="417" t="s">
        <v>8024</v>
      </c>
      <c r="F383" s="416" t="s">
        <v>8025</v>
      </c>
      <c r="G383" s="414" t="s">
        <v>7547</v>
      </c>
      <c r="H383" s="416" t="s">
        <v>7554</v>
      </c>
      <c r="I383" s="418">
        <v>312000</v>
      </c>
      <c r="J383" s="418">
        <v>78000</v>
      </c>
    </row>
    <row r="384" spans="1:10">
      <c r="A384" s="414">
        <v>382</v>
      </c>
      <c r="B384" s="415">
        <v>2019</v>
      </c>
      <c r="C384" s="415" t="s">
        <v>7539</v>
      </c>
      <c r="D384" s="416" t="s">
        <v>7900</v>
      </c>
      <c r="E384" s="417" t="s">
        <v>8026</v>
      </c>
      <c r="F384" s="416" t="s">
        <v>8027</v>
      </c>
      <c r="G384" s="414" t="s">
        <v>7547</v>
      </c>
      <c r="H384" s="416" t="s">
        <v>7682</v>
      </c>
      <c r="I384" s="418">
        <v>201600</v>
      </c>
      <c r="J384" s="418">
        <v>50400</v>
      </c>
    </row>
    <row r="385" spans="1:10">
      <c r="A385" s="414">
        <v>383</v>
      </c>
      <c r="B385" s="415">
        <v>2019</v>
      </c>
      <c r="C385" s="415" t="s">
        <v>7535</v>
      </c>
      <c r="D385" s="416" t="s">
        <v>8028</v>
      </c>
      <c r="E385" s="417">
        <v>1110610805</v>
      </c>
      <c r="F385" s="416" t="s">
        <v>7684</v>
      </c>
      <c r="G385" s="414" t="s">
        <v>7547</v>
      </c>
      <c r="H385" s="416" t="s">
        <v>7554</v>
      </c>
      <c r="I385" s="418">
        <v>209600</v>
      </c>
      <c r="J385" s="418">
        <v>52400</v>
      </c>
    </row>
    <row r="386" spans="1:10" ht="30">
      <c r="A386" s="414">
        <v>384</v>
      </c>
      <c r="B386" s="415">
        <v>2019</v>
      </c>
      <c r="C386" s="415" t="s">
        <v>7535</v>
      </c>
      <c r="D386" s="416" t="s">
        <v>7689</v>
      </c>
      <c r="E386" s="417" t="s">
        <v>8029</v>
      </c>
      <c r="F386" s="416" t="s">
        <v>1445</v>
      </c>
      <c r="G386" s="414" t="s">
        <v>7547</v>
      </c>
      <c r="H386" s="416" t="s">
        <v>7554</v>
      </c>
      <c r="I386" s="418">
        <v>330000</v>
      </c>
      <c r="J386" s="418">
        <v>82500</v>
      </c>
    </row>
    <row r="387" spans="1:10" ht="30">
      <c r="A387" s="414">
        <v>385</v>
      </c>
      <c r="B387" s="415">
        <v>2019</v>
      </c>
      <c r="C387" s="415" t="s">
        <v>7539</v>
      </c>
      <c r="D387" s="416" t="s">
        <v>7687</v>
      </c>
      <c r="E387" s="417" t="s">
        <v>8030</v>
      </c>
      <c r="F387" s="416" t="s">
        <v>8031</v>
      </c>
      <c r="G387" s="414" t="s">
        <v>7547</v>
      </c>
      <c r="H387" s="416" t="s">
        <v>7554</v>
      </c>
      <c r="I387" s="418">
        <v>120000</v>
      </c>
      <c r="J387" s="418">
        <v>30000</v>
      </c>
    </row>
    <row r="388" spans="1:10" ht="30">
      <c r="A388" s="414">
        <v>386</v>
      </c>
      <c r="B388" s="415">
        <v>2019</v>
      </c>
      <c r="C388" s="415" t="s">
        <v>7539</v>
      </c>
      <c r="D388" s="416" t="s">
        <v>8023</v>
      </c>
      <c r="E388" s="417" t="s">
        <v>8032</v>
      </c>
      <c r="F388" s="416" t="s">
        <v>8033</v>
      </c>
      <c r="G388" s="414" t="s">
        <v>7547</v>
      </c>
      <c r="H388" s="416" t="s">
        <v>7554</v>
      </c>
      <c r="I388" s="418">
        <v>288000</v>
      </c>
      <c r="J388" s="418">
        <v>72000</v>
      </c>
    </row>
    <row r="389" spans="1:10" ht="30">
      <c r="A389" s="414">
        <v>387</v>
      </c>
      <c r="B389" s="415">
        <v>2019</v>
      </c>
      <c r="C389" s="415" t="s">
        <v>7580</v>
      </c>
      <c r="D389" s="416" t="s">
        <v>7851</v>
      </c>
      <c r="E389" s="417" t="s">
        <v>8034</v>
      </c>
      <c r="F389" s="416" t="s">
        <v>8035</v>
      </c>
      <c r="G389" s="414" t="s">
        <v>7547</v>
      </c>
      <c r="H389" s="416" t="s">
        <v>7682</v>
      </c>
      <c r="I389" s="418">
        <v>120000</v>
      </c>
      <c r="J389" s="418">
        <v>30000</v>
      </c>
    </row>
    <row r="390" spans="1:10">
      <c r="A390" s="414">
        <v>388</v>
      </c>
      <c r="B390" s="415">
        <v>2019</v>
      </c>
      <c r="C390" s="415" t="s">
        <v>7539</v>
      </c>
      <c r="D390" s="416" t="s">
        <v>8023</v>
      </c>
      <c r="E390" s="417" t="s">
        <v>8036</v>
      </c>
      <c r="F390" s="416" t="s">
        <v>8037</v>
      </c>
      <c r="G390" s="414" t="s">
        <v>7547</v>
      </c>
      <c r="H390" s="416" t="s">
        <v>7554</v>
      </c>
      <c r="I390" s="418">
        <v>120000</v>
      </c>
      <c r="J390" s="418">
        <v>30000</v>
      </c>
    </row>
    <row r="391" spans="1:10" ht="30">
      <c r="A391" s="414">
        <v>389</v>
      </c>
      <c r="B391" s="415">
        <v>2019</v>
      </c>
      <c r="C391" s="415" t="s">
        <v>7539</v>
      </c>
      <c r="D391" s="416" t="s">
        <v>8023</v>
      </c>
      <c r="E391" s="417" t="s">
        <v>8038</v>
      </c>
      <c r="F391" s="416" t="s">
        <v>8039</v>
      </c>
      <c r="G391" s="414" t="s">
        <v>7547</v>
      </c>
      <c r="H391" s="416" t="s">
        <v>7554</v>
      </c>
      <c r="I391" s="418">
        <v>192000</v>
      </c>
      <c r="J391" s="418">
        <v>48000</v>
      </c>
    </row>
    <row r="392" spans="1:10">
      <c r="A392" s="414">
        <v>390</v>
      </c>
      <c r="B392" s="415">
        <v>2019</v>
      </c>
      <c r="C392" s="415" t="s">
        <v>7529</v>
      </c>
      <c r="D392" s="416" t="s">
        <v>7662</v>
      </c>
      <c r="E392" s="417" t="s">
        <v>8040</v>
      </c>
      <c r="F392" s="416" t="s">
        <v>8041</v>
      </c>
      <c r="G392" s="414" t="s">
        <v>7680</v>
      </c>
      <c r="H392" s="416" t="s">
        <v>7682</v>
      </c>
      <c r="I392" s="418">
        <v>390000</v>
      </c>
      <c r="J392" s="418">
        <v>97500</v>
      </c>
    </row>
    <row r="393" spans="1:10">
      <c r="A393" s="414">
        <v>391</v>
      </c>
      <c r="B393" s="415">
        <v>2019</v>
      </c>
      <c r="C393" s="415" t="s">
        <v>7529</v>
      </c>
      <c r="D393" s="416" t="s">
        <v>7710</v>
      </c>
      <c r="E393" s="417" t="s">
        <v>8042</v>
      </c>
      <c r="F393" s="416" t="s">
        <v>8043</v>
      </c>
      <c r="G393" s="414" t="s">
        <v>7547</v>
      </c>
      <c r="H393" s="416" t="s">
        <v>7554</v>
      </c>
      <c r="I393" s="418">
        <v>240000</v>
      </c>
      <c r="J393" s="418">
        <v>60000</v>
      </c>
    </row>
    <row r="394" spans="1:10">
      <c r="A394" s="414">
        <v>392</v>
      </c>
      <c r="B394" s="415">
        <v>2019</v>
      </c>
      <c r="C394" s="415" t="s">
        <v>7535</v>
      </c>
      <c r="D394" s="416" t="s">
        <v>7591</v>
      </c>
      <c r="E394" s="417" t="s">
        <v>8044</v>
      </c>
      <c r="F394" s="416" t="s">
        <v>8045</v>
      </c>
      <c r="G394" s="414" t="s">
        <v>7584</v>
      </c>
      <c r="H394" s="416" t="s">
        <v>7554</v>
      </c>
      <c r="I394" s="418">
        <v>72000</v>
      </c>
      <c r="J394" s="418">
        <v>18000</v>
      </c>
    </row>
    <row r="395" spans="1:10" ht="30">
      <c r="A395" s="414">
        <v>393</v>
      </c>
      <c r="B395" s="415">
        <v>2019</v>
      </c>
      <c r="C395" s="415" t="s">
        <v>7539</v>
      </c>
      <c r="D395" s="416" t="s">
        <v>8023</v>
      </c>
      <c r="E395" s="417" t="s">
        <v>8046</v>
      </c>
      <c r="F395" s="416" t="s">
        <v>8047</v>
      </c>
      <c r="G395" s="414" t="s">
        <v>7547</v>
      </c>
      <c r="H395" s="416" t="s">
        <v>7554</v>
      </c>
      <c r="I395" s="418">
        <v>240000</v>
      </c>
      <c r="J395" s="418">
        <v>60000</v>
      </c>
    </row>
    <row r="396" spans="1:10" ht="30">
      <c r="A396" s="414">
        <v>394</v>
      </c>
      <c r="B396" s="415">
        <v>2019</v>
      </c>
      <c r="C396" s="415" t="s">
        <v>7535</v>
      </c>
      <c r="D396" s="416" t="s">
        <v>7689</v>
      </c>
      <c r="E396" s="417" t="s">
        <v>8048</v>
      </c>
      <c r="F396" s="416" t="s">
        <v>6858</v>
      </c>
      <c r="G396" s="414" t="s">
        <v>7547</v>
      </c>
      <c r="H396" s="416" t="s">
        <v>7554</v>
      </c>
      <c r="I396" s="418">
        <v>150000</v>
      </c>
      <c r="J396" s="418">
        <v>37500</v>
      </c>
    </row>
    <row r="397" spans="1:10" ht="30">
      <c r="A397" s="414">
        <v>395</v>
      </c>
      <c r="B397" s="415">
        <v>2019</v>
      </c>
      <c r="C397" s="415" t="s">
        <v>7539</v>
      </c>
      <c r="D397" s="416" t="s">
        <v>8023</v>
      </c>
      <c r="E397" s="417" t="s">
        <v>8049</v>
      </c>
      <c r="F397" s="416" t="s">
        <v>8050</v>
      </c>
      <c r="G397" s="414" t="s">
        <v>7547</v>
      </c>
      <c r="H397" s="416" t="s">
        <v>7554</v>
      </c>
      <c r="I397" s="418">
        <v>48000</v>
      </c>
      <c r="J397" s="418">
        <v>12000</v>
      </c>
    </row>
    <row r="398" spans="1:10" ht="45">
      <c r="A398" s="414">
        <v>396</v>
      </c>
      <c r="B398" s="415">
        <v>2019</v>
      </c>
      <c r="C398" s="415" t="s">
        <v>7529</v>
      </c>
      <c r="D398" s="416" t="s">
        <v>7695</v>
      </c>
      <c r="E398" s="417" t="s">
        <v>8051</v>
      </c>
      <c r="F398" s="416" t="s">
        <v>8052</v>
      </c>
      <c r="G398" s="414" t="s">
        <v>7547</v>
      </c>
      <c r="H398" s="416" t="s">
        <v>7681</v>
      </c>
      <c r="I398" s="418">
        <v>90000</v>
      </c>
      <c r="J398" s="418">
        <v>22500</v>
      </c>
    </row>
    <row r="399" spans="1:10">
      <c r="A399" s="414">
        <v>397</v>
      </c>
      <c r="B399" s="415">
        <v>2019</v>
      </c>
      <c r="C399" s="415" t="s">
        <v>7529</v>
      </c>
      <c r="D399" s="416" t="s">
        <v>7678</v>
      </c>
      <c r="E399" s="417" t="s">
        <v>8053</v>
      </c>
      <c r="F399" s="416" t="s">
        <v>8054</v>
      </c>
      <c r="G399" s="414" t="s">
        <v>7547</v>
      </c>
      <c r="H399" s="416" t="s">
        <v>7554</v>
      </c>
      <c r="I399" s="418">
        <v>293880</v>
      </c>
      <c r="J399" s="418">
        <v>73470</v>
      </c>
    </row>
    <row r="400" spans="1:10" ht="30">
      <c r="A400" s="414">
        <v>398</v>
      </c>
      <c r="B400" s="415">
        <v>2019</v>
      </c>
      <c r="C400" s="415" t="s">
        <v>7539</v>
      </c>
      <c r="D400" s="416" t="s">
        <v>8023</v>
      </c>
      <c r="E400" s="417" t="s">
        <v>8055</v>
      </c>
      <c r="F400" s="416" t="s">
        <v>8056</v>
      </c>
      <c r="G400" s="414" t="s">
        <v>7547</v>
      </c>
      <c r="H400" s="416" t="s">
        <v>7554</v>
      </c>
      <c r="I400" s="418">
        <v>270000</v>
      </c>
      <c r="J400" s="418">
        <v>67500</v>
      </c>
    </row>
    <row r="401" spans="1:10">
      <c r="A401" s="414">
        <v>399</v>
      </c>
      <c r="B401" s="415">
        <v>2019</v>
      </c>
      <c r="C401" s="415" t="s">
        <v>7539</v>
      </c>
      <c r="D401" s="416" t="s">
        <v>8023</v>
      </c>
      <c r="E401" s="417" t="s">
        <v>8057</v>
      </c>
      <c r="F401" s="416" t="s">
        <v>8058</v>
      </c>
      <c r="G401" s="414" t="s">
        <v>7547</v>
      </c>
      <c r="H401" s="416" t="s">
        <v>7554</v>
      </c>
      <c r="I401" s="418">
        <v>192000</v>
      </c>
      <c r="J401" s="418">
        <v>48000</v>
      </c>
    </row>
    <row r="402" spans="1:10">
      <c r="A402" s="414">
        <v>400</v>
      </c>
      <c r="B402" s="415">
        <v>2019</v>
      </c>
      <c r="C402" s="415" t="s">
        <v>7580</v>
      </c>
      <c r="D402" s="416" t="s">
        <v>7677</v>
      </c>
      <c r="E402" s="417" t="s">
        <v>8059</v>
      </c>
      <c r="F402" s="416" t="s">
        <v>8060</v>
      </c>
      <c r="G402" s="414" t="s">
        <v>7547</v>
      </c>
      <c r="H402" s="416" t="s">
        <v>7554</v>
      </c>
      <c r="I402" s="418">
        <v>264000</v>
      </c>
      <c r="J402" s="418">
        <v>66000</v>
      </c>
    </row>
    <row r="403" spans="1:10">
      <c r="A403" s="414">
        <v>401</v>
      </c>
      <c r="B403" s="415">
        <v>2019</v>
      </c>
      <c r="C403" s="415" t="s">
        <v>7580</v>
      </c>
      <c r="D403" s="416" t="s">
        <v>7677</v>
      </c>
      <c r="E403" s="417" t="s">
        <v>8061</v>
      </c>
      <c r="F403" s="416" t="s">
        <v>8062</v>
      </c>
      <c r="G403" s="414" t="s">
        <v>7547</v>
      </c>
      <c r="H403" s="416" t="s">
        <v>7554</v>
      </c>
      <c r="I403" s="418">
        <v>288000</v>
      </c>
      <c r="J403" s="418">
        <v>72000</v>
      </c>
    </row>
    <row r="404" spans="1:10" ht="30">
      <c r="A404" s="414">
        <v>402</v>
      </c>
      <c r="B404" s="415">
        <v>2019</v>
      </c>
      <c r="C404" s="415" t="s">
        <v>7539</v>
      </c>
      <c r="D404" s="416" t="s">
        <v>8023</v>
      </c>
      <c r="E404" s="417" t="s">
        <v>8063</v>
      </c>
      <c r="F404" s="416" t="s">
        <v>8064</v>
      </c>
      <c r="G404" s="414" t="s">
        <v>7547</v>
      </c>
      <c r="H404" s="416" t="s">
        <v>7554</v>
      </c>
      <c r="I404" s="418">
        <v>96000</v>
      </c>
      <c r="J404" s="418">
        <v>24000</v>
      </c>
    </row>
    <row r="405" spans="1:10">
      <c r="A405" s="414">
        <v>403</v>
      </c>
      <c r="B405" s="415">
        <v>2019</v>
      </c>
      <c r="C405" s="415" t="s">
        <v>7535</v>
      </c>
      <c r="D405" s="416" t="s">
        <v>7591</v>
      </c>
      <c r="E405" s="417" t="s">
        <v>8065</v>
      </c>
      <c r="F405" s="416" t="s">
        <v>8066</v>
      </c>
      <c r="G405" s="414" t="s">
        <v>7547</v>
      </c>
      <c r="H405" s="416" t="s">
        <v>7554</v>
      </c>
      <c r="I405" s="418">
        <v>152000</v>
      </c>
      <c r="J405" s="418">
        <v>38000</v>
      </c>
    </row>
    <row r="406" spans="1:10">
      <c r="A406" s="414">
        <v>404</v>
      </c>
      <c r="B406" s="415">
        <v>2019</v>
      </c>
      <c r="C406" s="415" t="s">
        <v>7580</v>
      </c>
      <c r="D406" s="416" t="s">
        <v>7677</v>
      </c>
      <c r="E406" s="417" t="s">
        <v>8067</v>
      </c>
      <c r="F406" s="416" t="s">
        <v>8068</v>
      </c>
      <c r="G406" s="414" t="s">
        <v>7547</v>
      </c>
      <c r="H406" s="416" t="s">
        <v>7554</v>
      </c>
      <c r="I406" s="418">
        <v>120000</v>
      </c>
      <c r="J406" s="418">
        <v>30000</v>
      </c>
    </row>
    <row r="407" spans="1:10" ht="30">
      <c r="A407" s="414">
        <v>405</v>
      </c>
      <c r="B407" s="415">
        <v>2019</v>
      </c>
      <c r="C407" s="415" t="s">
        <v>7580</v>
      </c>
      <c r="D407" s="416" t="s">
        <v>7677</v>
      </c>
      <c r="E407" s="417" t="s">
        <v>8069</v>
      </c>
      <c r="F407" s="416" t="s">
        <v>8070</v>
      </c>
      <c r="G407" s="414" t="s">
        <v>7547</v>
      </c>
      <c r="H407" s="416" t="s">
        <v>7554</v>
      </c>
      <c r="I407" s="418">
        <v>192000</v>
      </c>
      <c r="J407" s="418">
        <v>48000</v>
      </c>
    </row>
    <row r="408" spans="1:10" ht="30">
      <c r="A408" s="414">
        <v>406</v>
      </c>
      <c r="B408" s="415">
        <v>2019</v>
      </c>
      <c r="C408" s="415" t="s">
        <v>7539</v>
      </c>
      <c r="D408" s="416" t="s">
        <v>8023</v>
      </c>
      <c r="E408" s="417" t="s">
        <v>8071</v>
      </c>
      <c r="F408" s="416" t="s">
        <v>8072</v>
      </c>
      <c r="G408" s="414" t="s">
        <v>7547</v>
      </c>
      <c r="H408" s="416" t="s">
        <v>7554</v>
      </c>
      <c r="I408" s="418">
        <v>432000</v>
      </c>
      <c r="J408" s="418">
        <v>108000</v>
      </c>
    </row>
    <row r="409" spans="1:10">
      <c r="A409" s="414">
        <v>407</v>
      </c>
      <c r="B409" s="415">
        <v>2019</v>
      </c>
      <c r="C409" s="415" t="s">
        <v>7529</v>
      </c>
      <c r="D409" s="416" t="s">
        <v>7710</v>
      </c>
      <c r="E409" s="417" t="s">
        <v>8073</v>
      </c>
      <c r="F409" s="416" t="s">
        <v>8074</v>
      </c>
      <c r="G409" s="414" t="s">
        <v>7547</v>
      </c>
      <c r="H409" s="416" t="s">
        <v>7554</v>
      </c>
      <c r="I409" s="418">
        <v>240000</v>
      </c>
      <c r="J409" s="418">
        <v>60000</v>
      </c>
    </row>
    <row r="410" spans="1:10" ht="30">
      <c r="A410" s="414">
        <v>408</v>
      </c>
      <c r="B410" s="415">
        <v>2019</v>
      </c>
      <c r="C410" s="415" t="s">
        <v>7529</v>
      </c>
      <c r="D410" s="416" t="s">
        <v>8075</v>
      </c>
      <c r="E410" s="417" t="s">
        <v>8076</v>
      </c>
      <c r="F410" s="416" t="s">
        <v>8077</v>
      </c>
      <c r="G410" s="414" t="s">
        <v>7547</v>
      </c>
      <c r="H410" s="416" t="s">
        <v>7554</v>
      </c>
      <c r="I410" s="418">
        <v>152000</v>
      </c>
      <c r="J410" s="418">
        <v>38000</v>
      </c>
    </row>
    <row r="411" spans="1:10">
      <c r="A411" s="414">
        <v>409</v>
      </c>
      <c r="B411" s="415">
        <v>2019</v>
      </c>
      <c r="C411" s="415" t="s">
        <v>7535</v>
      </c>
      <c r="D411" s="416" t="s">
        <v>8078</v>
      </c>
      <c r="E411" s="417">
        <v>1111040828</v>
      </c>
      <c r="F411" s="416" t="s">
        <v>7679</v>
      </c>
      <c r="G411" s="414" t="s">
        <v>7547</v>
      </c>
      <c r="H411" s="416" t="s">
        <v>7554</v>
      </c>
      <c r="I411" s="418">
        <v>30000</v>
      </c>
      <c r="J411" s="418">
        <v>7500</v>
      </c>
    </row>
    <row r="412" spans="1:10">
      <c r="A412" s="414">
        <v>410</v>
      </c>
      <c r="B412" s="415">
        <v>2019</v>
      </c>
      <c r="C412" s="415" t="s">
        <v>7535</v>
      </c>
      <c r="D412" s="416" t="s">
        <v>8079</v>
      </c>
      <c r="E412" s="417" t="s">
        <v>8080</v>
      </c>
      <c r="F412" s="416" t="s">
        <v>8081</v>
      </c>
      <c r="G412" s="414" t="s">
        <v>7547</v>
      </c>
      <c r="H412" s="416" t="s">
        <v>7554</v>
      </c>
      <c r="I412" s="418">
        <v>176000</v>
      </c>
      <c r="J412" s="418">
        <v>44000</v>
      </c>
    </row>
    <row r="413" spans="1:10" ht="30">
      <c r="A413" s="414">
        <v>411</v>
      </c>
      <c r="B413" s="415">
        <v>2019</v>
      </c>
      <c r="C413" s="415" t="s">
        <v>7535</v>
      </c>
      <c r="D413" s="416" t="s">
        <v>7692</v>
      </c>
      <c r="E413" s="417">
        <v>1110960540</v>
      </c>
      <c r="F413" s="416" t="s">
        <v>8082</v>
      </c>
      <c r="G413" s="414" t="s">
        <v>7547</v>
      </c>
      <c r="H413" s="416" t="s">
        <v>7554</v>
      </c>
      <c r="I413" s="418">
        <v>200000</v>
      </c>
      <c r="J413" s="418">
        <v>50000</v>
      </c>
    </row>
    <row r="414" spans="1:10" ht="30">
      <c r="A414" s="414">
        <v>412</v>
      </c>
      <c r="B414" s="415">
        <v>2019</v>
      </c>
      <c r="C414" s="415" t="s">
        <v>7535</v>
      </c>
      <c r="D414" s="416" t="s">
        <v>8079</v>
      </c>
      <c r="E414" s="417" t="s">
        <v>8083</v>
      </c>
      <c r="F414" s="416" t="s">
        <v>8084</v>
      </c>
      <c r="G414" s="414" t="s">
        <v>7547</v>
      </c>
      <c r="H414" s="416" t="s">
        <v>7554</v>
      </c>
      <c r="I414" s="418">
        <v>112000</v>
      </c>
      <c r="J414" s="418">
        <v>28000</v>
      </c>
    </row>
    <row r="415" spans="1:10">
      <c r="A415" s="414">
        <v>413</v>
      </c>
      <c r="B415" s="415">
        <v>2019</v>
      </c>
      <c r="C415" s="415" t="s">
        <v>7535</v>
      </c>
      <c r="D415" s="416" t="s">
        <v>8079</v>
      </c>
      <c r="E415" s="417" t="s">
        <v>8085</v>
      </c>
      <c r="F415" s="416" t="s">
        <v>7679</v>
      </c>
      <c r="G415" s="414" t="s">
        <v>7547</v>
      </c>
      <c r="H415" s="416" t="s">
        <v>7554</v>
      </c>
      <c r="I415" s="418">
        <v>112000</v>
      </c>
      <c r="J415" s="418">
        <v>28000</v>
      </c>
    </row>
    <row r="416" spans="1:10">
      <c r="A416" s="414">
        <v>414</v>
      </c>
      <c r="B416" s="415">
        <v>2019</v>
      </c>
      <c r="C416" s="415" t="s">
        <v>7529</v>
      </c>
      <c r="D416" s="416" t="s">
        <v>7678</v>
      </c>
      <c r="E416" s="417" t="s">
        <v>8086</v>
      </c>
      <c r="F416" s="416" t="s">
        <v>8087</v>
      </c>
      <c r="G416" s="414" t="s">
        <v>7547</v>
      </c>
      <c r="H416" s="416" t="s">
        <v>7554</v>
      </c>
      <c r="I416" s="418">
        <v>255320.02400000003</v>
      </c>
      <c r="J416" s="418">
        <v>63830.006000000008</v>
      </c>
    </row>
    <row r="417" spans="1:10">
      <c r="A417" s="148"/>
      <c r="B417" s="148"/>
      <c r="C417" s="31"/>
      <c r="D417" s="31"/>
      <c r="E417" s="31"/>
      <c r="F417" s="31"/>
      <c r="G417" s="148"/>
      <c r="H417" s="419" t="s">
        <v>658</v>
      </c>
      <c r="I417" s="162">
        <f>SUM(I3:I416)</f>
        <v>238356389.83941686</v>
      </c>
      <c r="J417" s="77"/>
    </row>
  </sheetData>
  <sortState ref="A2:L729">
    <sortCondition ref="B2:B729"/>
  </sortState>
  <mergeCells count="1">
    <mergeCell ref="A1:J1"/>
  </mergeCells>
  <pageMargins left="0.7" right="0.7" top="0.75" bottom="0.75" header="0.3" footer="0.3"/>
  <pageSetup paperSize="9" scale="5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6"/>
  <sheetViews>
    <sheetView topLeftCell="A109" workbookViewId="0">
      <selection activeCell="N114" sqref="N114"/>
    </sheetView>
  </sheetViews>
  <sheetFormatPr defaultRowHeight="15"/>
  <cols>
    <col min="2" max="3" width="12.5703125" customWidth="1"/>
    <col min="4" max="4" width="17" customWidth="1"/>
    <col min="5" max="5" width="12.85546875" customWidth="1"/>
    <col min="6" max="6" width="25" customWidth="1"/>
    <col min="7" max="7" width="23.28515625" customWidth="1"/>
    <col min="9" max="9" width="16.140625" customWidth="1"/>
    <col min="10" max="10" width="12.5703125" customWidth="1"/>
    <col min="11" max="11" width="23.140625" customWidth="1"/>
  </cols>
  <sheetData>
    <row r="1" spans="1:11" s="148" customFormat="1" ht="45.75" customHeight="1">
      <c r="A1" s="451" t="s">
        <v>8125</v>
      </c>
      <c r="B1" s="451"/>
      <c r="C1" s="451"/>
      <c r="D1" s="451"/>
      <c r="E1" s="451"/>
      <c r="F1" s="451"/>
      <c r="G1" s="451"/>
      <c r="H1" s="451"/>
      <c r="I1" s="451"/>
      <c r="J1" s="451"/>
      <c r="K1" s="451"/>
    </row>
    <row r="2" spans="1:11" s="148" customFormat="1" ht="38.25">
      <c r="A2" s="307" t="s">
        <v>7079</v>
      </c>
      <c r="B2" s="308" t="s">
        <v>5918</v>
      </c>
      <c r="C2" s="307" t="s">
        <v>693</v>
      </c>
      <c r="D2" s="309" t="s">
        <v>129</v>
      </c>
      <c r="E2" s="307" t="s">
        <v>130</v>
      </c>
      <c r="F2" s="307" t="s">
        <v>7080</v>
      </c>
      <c r="G2" s="307" t="s">
        <v>7081</v>
      </c>
      <c r="H2" s="307" t="s">
        <v>132</v>
      </c>
      <c r="I2" s="307" t="s">
        <v>695</v>
      </c>
      <c r="J2" s="310" t="s">
        <v>7082</v>
      </c>
      <c r="K2" s="310" t="s">
        <v>7083</v>
      </c>
    </row>
    <row r="3" spans="1:11" s="148" customFormat="1" ht="48">
      <c r="A3" s="154">
        <v>1</v>
      </c>
      <c r="B3" s="155" t="s">
        <v>7084</v>
      </c>
      <c r="C3" s="154" t="s">
        <v>7085</v>
      </c>
      <c r="D3" s="155" t="s">
        <v>7086</v>
      </c>
      <c r="E3" s="154" t="s">
        <v>7087</v>
      </c>
      <c r="F3" s="154" t="s">
        <v>7088</v>
      </c>
      <c r="G3" s="155" t="s">
        <v>7089</v>
      </c>
      <c r="H3" s="154" t="s">
        <v>7090</v>
      </c>
      <c r="I3" s="155" t="s">
        <v>5359</v>
      </c>
      <c r="J3" s="156">
        <v>4090000</v>
      </c>
      <c r="K3" s="156">
        <v>4090000</v>
      </c>
    </row>
    <row r="4" spans="1:11" s="148" customFormat="1" ht="48">
      <c r="A4" s="154">
        <v>2</v>
      </c>
      <c r="B4" s="155" t="s">
        <v>7084</v>
      </c>
      <c r="C4" s="154" t="s">
        <v>7085</v>
      </c>
      <c r="D4" s="155" t="s">
        <v>7086</v>
      </c>
      <c r="E4" s="154" t="s">
        <v>7091</v>
      </c>
      <c r="F4" s="154" t="s">
        <v>7092</v>
      </c>
      <c r="G4" s="155" t="s">
        <v>7093</v>
      </c>
      <c r="H4" s="154" t="s">
        <v>7090</v>
      </c>
      <c r="I4" s="155" t="s">
        <v>5359</v>
      </c>
      <c r="J4" s="156">
        <v>2805190</v>
      </c>
      <c r="K4" s="156">
        <v>2805190</v>
      </c>
    </row>
    <row r="5" spans="1:11" s="148" customFormat="1" ht="48">
      <c r="A5" s="154">
        <v>3</v>
      </c>
      <c r="B5" s="155" t="s">
        <v>7084</v>
      </c>
      <c r="C5" s="154" t="s">
        <v>7085</v>
      </c>
      <c r="D5" s="155" t="s">
        <v>7086</v>
      </c>
      <c r="E5" s="154" t="s">
        <v>7094</v>
      </c>
      <c r="F5" s="154" t="s">
        <v>7092</v>
      </c>
      <c r="G5" s="155" t="s">
        <v>7095</v>
      </c>
      <c r="H5" s="154" t="s">
        <v>7090</v>
      </c>
      <c r="I5" s="155" t="s">
        <v>5359</v>
      </c>
      <c r="J5" s="156">
        <v>472260</v>
      </c>
      <c r="K5" s="156">
        <v>472260</v>
      </c>
    </row>
    <row r="6" spans="1:11" s="148" customFormat="1" ht="48">
      <c r="A6" s="154">
        <v>4</v>
      </c>
      <c r="B6" s="155" t="s">
        <v>7084</v>
      </c>
      <c r="C6" s="154" t="s">
        <v>7085</v>
      </c>
      <c r="D6" s="155" t="s">
        <v>7096</v>
      </c>
      <c r="E6" s="154" t="s">
        <v>7097</v>
      </c>
      <c r="F6" s="154" t="s">
        <v>7098</v>
      </c>
      <c r="G6" s="155" t="s">
        <v>7099</v>
      </c>
      <c r="H6" s="154" t="s">
        <v>7090</v>
      </c>
      <c r="I6" s="155" t="s">
        <v>5359</v>
      </c>
      <c r="J6" s="156">
        <v>2400000</v>
      </c>
      <c r="K6" s="156">
        <v>2400000</v>
      </c>
    </row>
    <row r="7" spans="1:11" s="148" customFormat="1" ht="36">
      <c r="A7" s="154">
        <v>5</v>
      </c>
      <c r="B7" s="155" t="s">
        <v>7084</v>
      </c>
      <c r="C7" s="154" t="s">
        <v>7100</v>
      </c>
      <c r="D7" s="155" t="s">
        <v>7101</v>
      </c>
      <c r="E7" s="154" t="s">
        <v>7102</v>
      </c>
      <c r="F7" s="154" t="s">
        <v>7103</v>
      </c>
      <c r="G7" s="155" t="s">
        <v>7104</v>
      </c>
      <c r="H7" s="154" t="s">
        <v>3356</v>
      </c>
      <c r="I7" s="155" t="s">
        <v>7105</v>
      </c>
      <c r="J7" s="156">
        <v>12500000</v>
      </c>
      <c r="K7" s="156">
        <v>12500000</v>
      </c>
    </row>
    <row r="8" spans="1:11" s="148" customFormat="1" ht="36">
      <c r="A8" s="154">
        <v>6</v>
      </c>
      <c r="B8" s="155" t="s">
        <v>7084</v>
      </c>
      <c r="C8" s="154" t="s">
        <v>7106</v>
      </c>
      <c r="D8" s="155" t="s">
        <v>7107</v>
      </c>
      <c r="E8" s="154" t="s">
        <v>7108</v>
      </c>
      <c r="F8" s="154" t="s">
        <v>7109</v>
      </c>
      <c r="G8" s="155" t="s">
        <v>7110</v>
      </c>
      <c r="H8" s="154" t="s">
        <v>3356</v>
      </c>
      <c r="I8" s="155" t="s">
        <v>960</v>
      </c>
      <c r="J8" s="156">
        <v>5675000</v>
      </c>
      <c r="K8" s="156">
        <v>5675000</v>
      </c>
    </row>
    <row r="9" spans="1:11" s="148" customFormat="1" ht="120">
      <c r="A9" s="155">
        <v>1</v>
      </c>
      <c r="B9" s="155" t="s">
        <v>7084</v>
      </c>
      <c r="C9" s="155" t="s">
        <v>7111</v>
      </c>
      <c r="D9" s="155" t="s">
        <v>7112</v>
      </c>
      <c r="E9" s="157" t="s">
        <v>7113</v>
      </c>
      <c r="F9" s="155" t="s">
        <v>7114</v>
      </c>
      <c r="G9" s="155" t="s">
        <v>7115</v>
      </c>
      <c r="H9" s="155" t="s">
        <v>7116</v>
      </c>
      <c r="I9" s="155" t="s">
        <v>6162</v>
      </c>
      <c r="J9" s="156">
        <v>3200000</v>
      </c>
      <c r="K9" s="156">
        <v>3200000</v>
      </c>
    </row>
    <row r="10" spans="1:11" s="148" customFormat="1" ht="72">
      <c r="A10" s="155">
        <v>2</v>
      </c>
      <c r="B10" s="155" t="s">
        <v>7084</v>
      </c>
      <c r="C10" s="155" t="s">
        <v>7117</v>
      </c>
      <c r="D10" s="155" t="s">
        <v>7118</v>
      </c>
      <c r="E10" s="157" t="s">
        <v>7119</v>
      </c>
      <c r="F10" s="155" t="s">
        <v>7120</v>
      </c>
      <c r="G10" s="155" t="s">
        <v>7121</v>
      </c>
      <c r="H10" s="155" t="s">
        <v>7116</v>
      </c>
      <c r="I10" s="155" t="s">
        <v>7122</v>
      </c>
      <c r="J10" s="156">
        <v>1769000</v>
      </c>
      <c r="K10" s="156">
        <v>1769000</v>
      </c>
    </row>
    <row r="11" spans="1:11" s="148" customFormat="1" ht="108">
      <c r="A11" s="155">
        <v>3</v>
      </c>
      <c r="B11" s="155" t="s">
        <v>7084</v>
      </c>
      <c r="C11" s="155" t="s">
        <v>7123</v>
      </c>
      <c r="D11" s="155" t="s">
        <v>7124</v>
      </c>
      <c r="E11" s="157" t="s">
        <v>7125</v>
      </c>
      <c r="F11" s="155" t="s">
        <v>7126</v>
      </c>
      <c r="G11" s="155" t="s">
        <v>7127</v>
      </c>
      <c r="H11" s="155" t="s">
        <v>7128</v>
      </c>
      <c r="I11" s="155" t="s">
        <v>982</v>
      </c>
      <c r="J11" s="156">
        <v>3280000</v>
      </c>
      <c r="K11" s="156">
        <v>3280000</v>
      </c>
    </row>
    <row r="12" spans="1:11" s="148" customFormat="1" ht="84">
      <c r="A12" s="155">
        <v>4</v>
      </c>
      <c r="B12" s="155" t="s">
        <v>7084</v>
      </c>
      <c r="C12" s="155" t="s">
        <v>7111</v>
      </c>
      <c r="D12" s="155" t="s">
        <v>7112</v>
      </c>
      <c r="E12" s="157" t="s">
        <v>7129</v>
      </c>
      <c r="F12" s="155" t="s">
        <v>7130</v>
      </c>
      <c r="G12" s="155" t="s">
        <v>7131</v>
      </c>
      <c r="H12" s="155" t="s">
        <v>7116</v>
      </c>
      <c r="I12" s="155" t="s">
        <v>6162</v>
      </c>
      <c r="J12" s="156">
        <v>1094593.8400000001</v>
      </c>
      <c r="K12" s="156">
        <v>1094593.8400000001</v>
      </c>
    </row>
    <row r="13" spans="1:11" s="148" customFormat="1" ht="96">
      <c r="A13" s="155">
        <v>5</v>
      </c>
      <c r="B13" s="155" t="s">
        <v>7084</v>
      </c>
      <c r="C13" s="155" t="s">
        <v>7132</v>
      </c>
      <c r="D13" s="155" t="s">
        <v>7133</v>
      </c>
      <c r="E13" s="157" t="s">
        <v>7134</v>
      </c>
      <c r="F13" s="155" t="s">
        <v>7135</v>
      </c>
      <c r="G13" s="155" t="s">
        <v>7136</v>
      </c>
      <c r="H13" s="155" t="s">
        <v>7116</v>
      </c>
      <c r="I13" s="155" t="s">
        <v>7122</v>
      </c>
      <c r="J13" s="156">
        <v>871000</v>
      </c>
      <c r="K13" s="156">
        <v>871000</v>
      </c>
    </row>
    <row r="14" spans="1:11" s="148" customFormat="1" ht="96">
      <c r="A14" s="155">
        <v>6</v>
      </c>
      <c r="B14" s="155" t="s">
        <v>7084</v>
      </c>
      <c r="C14" s="155" t="s">
        <v>7117</v>
      </c>
      <c r="D14" s="155" t="s">
        <v>7137</v>
      </c>
      <c r="E14" s="157" t="s">
        <v>7138</v>
      </c>
      <c r="F14" s="155" t="s">
        <v>7139</v>
      </c>
      <c r="G14" s="155" t="s">
        <v>7140</v>
      </c>
      <c r="H14" s="155" t="s">
        <v>7141</v>
      </c>
      <c r="I14" s="155" t="s">
        <v>982</v>
      </c>
      <c r="J14" s="156">
        <v>1950000</v>
      </c>
      <c r="K14" s="156">
        <v>1950000</v>
      </c>
    </row>
    <row r="15" spans="1:11" s="148" customFormat="1" ht="48">
      <c r="A15" s="155">
        <v>7</v>
      </c>
      <c r="B15" s="155" t="s">
        <v>7084</v>
      </c>
      <c r="C15" s="155" t="s">
        <v>7123</v>
      </c>
      <c r="D15" s="155" t="s">
        <v>7142</v>
      </c>
      <c r="E15" s="157" t="s">
        <v>7143</v>
      </c>
      <c r="F15" s="155" t="s">
        <v>7144</v>
      </c>
      <c r="G15" s="155" t="s">
        <v>7145</v>
      </c>
      <c r="H15" s="155" t="s">
        <v>3117</v>
      </c>
      <c r="I15" s="155" t="s">
        <v>982</v>
      </c>
      <c r="J15" s="156">
        <v>729092.11</v>
      </c>
      <c r="K15" s="156">
        <v>729092.11</v>
      </c>
    </row>
    <row r="16" spans="1:11" s="148" customFormat="1" ht="36">
      <c r="A16" s="155">
        <v>8</v>
      </c>
      <c r="B16" s="155" t="s">
        <v>7084</v>
      </c>
      <c r="C16" s="155" t="s">
        <v>7132</v>
      </c>
      <c r="D16" s="155" t="s">
        <v>7146</v>
      </c>
      <c r="E16" s="157" t="s">
        <v>7147</v>
      </c>
      <c r="F16" s="155" t="s">
        <v>7148</v>
      </c>
      <c r="G16" s="155" t="s">
        <v>7149</v>
      </c>
      <c r="H16" s="155" t="s">
        <v>7116</v>
      </c>
      <c r="I16" s="155" t="s">
        <v>6162</v>
      </c>
      <c r="J16" s="156">
        <v>1500000</v>
      </c>
      <c r="K16" s="156">
        <v>1500000</v>
      </c>
    </row>
    <row r="17" spans="1:11" s="148" customFormat="1" ht="48">
      <c r="A17" s="155">
        <v>9</v>
      </c>
      <c r="B17" s="155" t="s">
        <v>7084</v>
      </c>
      <c r="C17" s="155" t="s">
        <v>7132</v>
      </c>
      <c r="D17" s="155" t="s">
        <v>7150</v>
      </c>
      <c r="E17" s="157" t="s">
        <v>7151</v>
      </c>
      <c r="F17" s="155" t="s">
        <v>7152</v>
      </c>
      <c r="G17" s="155" t="s">
        <v>7153</v>
      </c>
      <c r="H17" s="155" t="s">
        <v>3117</v>
      </c>
      <c r="I17" s="155" t="s">
        <v>7122</v>
      </c>
      <c r="J17" s="156">
        <v>1670000</v>
      </c>
      <c r="K17" s="156">
        <v>1670000</v>
      </c>
    </row>
    <row r="18" spans="1:11" s="148" customFormat="1" ht="36">
      <c r="A18" s="155">
        <v>10</v>
      </c>
      <c r="B18" s="155" t="s">
        <v>7084</v>
      </c>
      <c r="C18" s="155" t="s">
        <v>7154</v>
      </c>
      <c r="D18" s="155" t="s">
        <v>7155</v>
      </c>
      <c r="E18" s="157" t="s">
        <v>7156</v>
      </c>
      <c r="F18" s="155" t="s">
        <v>7157</v>
      </c>
      <c r="G18" s="155" t="s">
        <v>7158</v>
      </c>
      <c r="H18" s="155" t="s">
        <v>3356</v>
      </c>
      <c r="I18" s="155" t="s">
        <v>982</v>
      </c>
      <c r="J18" s="156">
        <v>500000</v>
      </c>
      <c r="K18" s="156">
        <v>450000</v>
      </c>
    </row>
    <row r="19" spans="1:11" s="148" customFormat="1" ht="60">
      <c r="A19" s="155">
        <v>11</v>
      </c>
      <c r="B19" s="155" t="s">
        <v>7084</v>
      </c>
      <c r="C19" s="155" t="s">
        <v>7132</v>
      </c>
      <c r="D19" s="155" t="s">
        <v>7150</v>
      </c>
      <c r="E19" s="157" t="s">
        <v>7159</v>
      </c>
      <c r="F19" s="155" t="s">
        <v>7160</v>
      </c>
      <c r="G19" s="155" t="s">
        <v>7161</v>
      </c>
      <c r="H19" s="155" t="s">
        <v>3117</v>
      </c>
      <c r="I19" s="155" t="s">
        <v>7122</v>
      </c>
      <c r="J19" s="156">
        <v>1350000</v>
      </c>
      <c r="K19" s="156">
        <v>1350000</v>
      </c>
    </row>
    <row r="20" spans="1:11" s="148" customFormat="1" ht="36">
      <c r="A20" s="155">
        <v>12</v>
      </c>
      <c r="B20" s="155" t="s">
        <v>7084</v>
      </c>
      <c r="C20" s="155" t="s">
        <v>7085</v>
      </c>
      <c r="D20" s="155" t="s">
        <v>7162</v>
      </c>
      <c r="E20" s="157" t="s">
        <v>7163</v>
      </c>
      <c r="F20" s="155" t="s">
        <v>7164</v>
      </c>
      <c r="G20" s="155" t="s">
        <v>7165</v>
      </c>
      <c r="H20" s="155" t="s">
        <v>3117</v>
      </c>
      <c r="I20" s="155" t="s">
        <v>7105</v>
      </c>
      <c r="J20" s="156">
        <v>965299.94</v>
      </c>
      <c r="K20" s="156">
        <v>965299.94</v>
      </c>
    </row>
    <row r="21" spans="1:11" s="148" customFormat="1" ht="36">
      <c r="A21" s="155">
        <v>13</v>
      </c>
      <c r="B21" s="155" t="s">
        <v>7084</v>
      </c>
      <c r="C21" s="155" t="s">
        <v>7154</v>
      </c>
      <c r="D21" s="155" t="s">
        <v>7166</v>
      </c>
      <c r="E21" s="157" t="s">
        <v>7167</v>
      </c>
      <c r="F21" s="155" t="s">
        <v>7168</v>
      </c>
      <c r="G21" s="155" t="s">
        <v>7169</v>
      </c>
      <c r="H21" s="155" t="s">
        <v>3117</v>
      </c>
      <c r="I21" s="155" t="s">
        <v>7105</v>
      </c>
      <c r="J21" s="156">
        <v>2405189</v>
      </c>
      <c r="K21" s="156">
        <v>2405189</v>
      </c>
    </row>
    <row r="22" spans="1:11" s="148" customFormat="1" ht="60">
      <c r="A22" s="155">
        <v>14</v>
      </c>
      <c r="B22" s="155" t="s">
        <v>7084</v>
      </c>
      <c r="C22" s="155" t="s">
        <v>7132</v>
      </c>
      <c r="D22" s="155" t="s">
        <v>7170</v>
      </c>
      <c r="E22" s="157" t="s">
        <v>7171</v>
      </c>
      <c r="F22" s="155" t="s">
        <v>7172</v>
      </c>
      <c r="G22" s="155" t="s">
        <v>7173</v>
      </c>
      <c r="H22" s="155" t="s">
        <v>7116</v>
      </c>
      <c r="I22" s="155" t="s">
        <v>7122</v>
      </c>
      <c r="J22" s="156">
        <v>1100000</v>
      </c>
      <c r="K22" s="156">
        <v>1100000</v>
      </c>
    </row>
    <row r="23" spans="1:11" s="148" customFormat="1" ht="36">
      <c r="A23" s="155">
        <v>15</v>
      </c>
      <c r="B23" s="155" t="s">
        <v>7084</v>
      </c>
      <c r="C23" s="155" t="s">
        <v>7154</v>
      </c>
      <c r="D23" s="155" t="s">
        <v>7174</v>
      </c>
      <c r="E23" s="157" t="s">
        <v>7175</v>
      </c>
      <c r="F23" s="155" t="s">
        <v>7176</v>
      </c>
      <c r="G23" s="155" t="s">
        <v>7177</v>
      </c>
      <c r="H23" s="155" t="s">
        <v>7090</v>
      </c>
      <c r="I23" s="155" t="s">
        <v>7105</v>
      </c>
      <c r="J23" s="156">
        <v>1130000</v>
      </c>
      <c r="K23" s="156">
        <v>1130000</v>
      </c>
    </row>
    <row r="24" spans="1:11" s="148" customFormat="1" ht="36">
      <c r="A24" s="155">
        <v>16</v>
      </c>
      <c r="B24" s="155" t="s">
        <v>7084</v>
      </c>
      <c r="C24" s="155" t="s">
        <v>7154</v>
      </c>
      <c r="D24" s="155" t="s">
        <v>7166</v>
      </c>
      <c r="E24" s="157" t="s">
        <v>7178</v>
      </c>
      <c r="F24" s="155" t="s">
        <v>7179</v>
      </c>
      <c r="G24" s="155" t="s">
        <v>7180</v>
      </c>
      <c r="H24" s="155" t="s">
        <v>3117</v>
      </c>
      <c r="I24" s="155" t="s">
        <v>7105</v>
      </c>
      <c r="J24" s="156">
        <v>3000000</v>
      </c>
      <c r="K24" s="156">
        <v>3000000</v>
      </c>
    </row>
    <row r="25" spans="1:11" s="148" customFormat="1" ht="36">
      <c r="A25" s="155">
        <v>17</v>
      </c>
      <c r="B25" s="155" t="s">
        <v>7084</v>
      </c>
      <c r="C25" s="155" t="s">
        <v>7154</v>
      </c>
      <c r="D25" s="155" t="s">
        <v>7166</v>
      </c>
      <c r="E25" s="157" t="s">
        <v>7181</v>
      </c>
      <c r="F25" s="155" t="s">
        <v>7182</v>
      </c>
      <c r="G25" s="155" t="s">
        <v>7183</v>
      </c>
      <c r="H25" s="155" t="s">
        <v>3117</v>
      </c>
      <c r="I25" s="155" t="s">
        <v>7105</v>
      </c>
      <c r="J25" s="156">
        <v>1630000</v>
      </c>
      <c r="K25" s="156">
        <v>1630000</v>
      </c>
    </row>
    <row r="26" spans="1:11" s="148" customFormat="1" ht="48">
      <c r="A26" s="155">
        <v>18</v>
      </c>
      <c r="B26" s="155" t="s">
        <v>7084</v>
      </c>
      <c r="C26" s="155" t="s">
        <v>7184</v>
      </c>
      <c r="D26" s="155" t="s">
        <v>7185</v>
      </c>
      <c r="E26" s="157" t="s">
        <v>7186</v>
      </c>
      <c r="F26" s="155" t="s">
        <v>7187</v>
      </c>
      <c r="G26" s="155" t="s">
        <v>7188</v>
      </c>
      <c r="H26" s="155" t="s">
        <v>3356</v>
      </c>
      <c r="I26" s="155" t="s">
        <v>5359</v>
      </c>
      <c r="J26" s="156">
        <v>1526000</v>
      </c>
      <c r="K26" s="156">
        <v>1526000</v>
      </c>
    </row>
    <row r="27" spans="1:11" s="148" customFormat="1" ht="84">
      <c r="A27" s="155">
        <v>19</v>
      </c>
      <c r="B27" s="155" t="s">
        <v>7084</v>
      </c>
      <c r="C27" s="155" t="s">
        <v>7123</v>
      </c>
      <c r="D27" s="155" t="s">
        <v>7189</v>
      </c>
      <c r="E27" s="157" t="s">
        <v>7190</v>
      </c>
      <c r="F27" s="155" t="s">
        <v>7191</v>
      </c>
      <c r="G27" s="155" t="s">
        <v>7192</v>
      </c>
      <c r="H27" s="155" t="s">
        <v>3117</v>
      </c>
      <c r="I27" s="155" t="s">
        <v>982</v>
      </c>
      <c r="J27" s="156">
        <v>681698.48</v>
      </c>
      <c r="K27" s="156">
        <v>655112.48</v>
      </c>
    </row>
    <row r="28" spans="1:11" s="148" customFormat="1" ht="168">
      <c r="A28" s="155">
        <v>20</v>
      </c>
      <c r="B28" s="155" t="s">
        <v>7084</v>
      </c>
      <c r="C28" s="155" t="s">
        <v>7132</v>
      </c>
      <c r="D28" s="155" t="s">
        <v>7193</v>
      </c>
      <c r="E28" s="157" t="s">
        <v>7194</v>
      </c>
      <c r="F28" s="155" t="s">
        <v>7195</v>
      </c>
      <c r="G28" s="155" t="s">
        <v>7196</v>
      </c>
      <c r="H28" s="155" t="s">
        <v>3356</v>
      </c>
      <c r="I28" s="155" t="s">
        <v>982</v>
      </c>
      <c r="J28" s="156">
        <v>980000</v>
      </c>
      <c r="K28" s="156">
        <v>980000</v>
      </c>
    </row>
    <row r="29" spans="1:11" s="148" customFormat="1" ht="84">
      <c r="A29" s="155">
        <v>21</v>
      </c>
      <c r="B29" s="155" t="s">
        <v>7084</v>
      </c>
      <c r="C29" s="155" t="s">
        <v>7132</v>
      </c>
      <c r="D29" s="155" t="s">
        <v>7197</v>
      </c>
      <c r="E29" s="157" t="s">
        <v>7198</v>
      </c>
      <c r="F29" s="155" t="s">
        <v>7199</v>
      </c>
      <c r="G29" s="155" t="s">
        <v>7200</v>
      </c>
      <c r="H29" s="155" t="s">
        <v>3356</v>
      </c>
      <c r="I29" s="155" t="s">
        <v>7201</v>
      </c>
      <c r="J29" s="156">
        <v>2715000</v>
      </c>
      <c r="K29" s="156">
        <v>2715000</v>
      </c>
    </row>
    <row r="30" spans="1:11" s="148" customFormat="1" ht="60">
      <c r="A30" s="155">
        <v>22</v>
      </c>
      <c r="B30" s="155" t="s">
        <v>7084</v>
      </c>
      <c r="C30" s="155" t="s">
        <v>7132</v>
      </c>
      <c r="D30" s="155" t="s">
        <v>7202</v>
      </c>
      <c r="E30" s="157" t="s">
        <v>7203</v>
      </c>
      <c r="F30" s="155" t="s">
        <v>7204</v>
      </c>
      <c r="G30" s="155" t="s">
        <v>7205</v>
      </c>
      <c r="H30" s="155" t="s">
        <v>7116</v>
      </c>
      <c r="I30" s="155" t="s">
        <v>7122</v>
      </c>
      <c r="J30" s="156">
        <v>605000</v>
      </c>
      <c r="K30" s="156">
        <v>605000</v>
      </c>
    </row>
    <row r="31" spans="1:11" s="148" customFormat="1" ht="84">
      <c r="A31" s="155">
        <v>23</v>
      </c>
      <c r="B31" s="155" t="s">
        <v>7084</v>
      </c>
      <c r="C31" s="155" t="s">
        <v>7111</v>
      </c>
      <c r="D31" s="155" t="s">
        <v>7206</v>
      </c>
      <c r="E31" s="157" t="s">
        <v>7207</v>
      </c>
      <c r="F31" s="155" t="s">
        <v>7208</v>
      </c>
      <c r="G31" s="155" t="s">
        <v>7209</v>
      </c>
      <c r="H31" s="155" t="s">
        <v>7</v>
      </c>
      <c r="I31" s="155">
        <v>0</v>
      </c>
      <c r="J31" s="156">
        <v>582719.44999999995</v>
      </c>
      <c r="K31" s="156">
        <v>582719.44999999995</v>
      </c>
    </row>
    <row r="32" spans="1:11" s="148" customFormat="1" ht="156">
      <c r="A32" s="155">
        <v>24</v>
      </c>
      <c r="B32" s="155" t="s">
        <v>7084</v>
      </c>
      <c r="C32" s="155" t="s">
        <v>7132</v>
      </c>
      <c r="D32" s="155" t="s">
        <v>7210</v>
      </c>
      <c r="E32" s="157" t="s">
        <v>7211</v>
      </c>
      <c r="F32" s="155" t="s">
        <v>7212</v>
      </c>
      <c r="G32" s="155" t="s">
        <v>7213</v>
      </c>
      <c r="H32" s="155" t="s">
        <v>7128</v>
      </c>
      <c r="I32" s="155" t="s">
        <v>982</v>
      </c>
      <c r="J32" s="156">
        <v>900000</v>
      </c>
      <c r="K32" s="156">
        <v>900000</v>
      </c>
    </row>
    <row r="33" spans="1:11" s="148" customFormat="1" ht="36">
      <c r="A33" s="155">
        <v>25</v>
      </c>
      <c r="B33" s="155" t="s">
        <v>7084</v>
      </c>
      <c r="C33" s="155" t="s">
        <v>7214</v>
      </c>
      <c r="D33" s="155" t="s">
        <v>7215</v>
      </c>
      <c r="E33" s="157" t="s">
        <v>7216</v>
      </c>
      <c r="F33" s="155" t="s">
        <v>7217</v>
      </c>
      <c r="G33" s="155" t="s">
        <v>7218</v>
      </c>
      <c r="H33" s="155" t="s">
        <v>3117</v>
      </c>
      <c r="I33" s="155" t="s">
        <v>7105</v>
      </c>
      <c r="J33" s="156">
        <v>4828618.58</v>
      </c>
      <c r="K33" s="156">
        <v>4828618.58</v>
      </c>
    </row>
    <row r="34" spans="1:11" s="148" customFormat="1" ht="60">
      <c r="A34" s="155">
        <v>26</v>
      </c>
      <c r="B34" s="155" t="s">
        <v>7084</v>
      </c>
      <c r="C34" s="155" t="s">
        <v>7219</v>
      </c>
      <c r="D34" s="155" t="s">
        <v>7220</v>
      </c>
      <c r="E34" s="157" t="s">
        <v>7221</v>
      </c>
      <c r="F34" s="155" t="s">
        <v>7222</v>
      </c>
      <c r="G34" s="155" t="s">
        <v>7223</v>
      </c>
      <c r="H34" s="155" t="s">
        <v>7224</v>
      </c>
      <c r="I34" s="155" t="s">
        <v>6162</v>
      </c>
      <c r="J34" s="156">
        <v>1355000</v>
      </c>
      <c r="K34" s="156">
        <v>1355000</v>
      </c>
    </row>
    <row r="35" spans="1:11" s="148" customFormat="1" ht="108">
      <c r="A35" s="155">
        <v>27</v>
      </c>
      <c r="B35" s="155" t="s">
        <v>7084</v>
      </c>
      <c r="C35" s="155" t="s">
        <v>7111</v>
      </c>
      <c r="D35" s="155" t="s">
        <v>7112</v>
      </c>
      <c r="E35" s="157" t="s">
        <v>7225</v>
      </c>
      <c r="F35" s="155" t="s">
        <v>7226</v>
      </c>
      <c r="G35" s="155" t="s">
        <v>7227</v>
      </c>
      <c r="H35" s="155" t="s">
        <v>7224</v>
      </c>
      <c r="I35" s="155" t="s">
        <v>6162</v>
      </c>
      <c r="J35" s="156">
        <v>1099775.6299999999</v>
      </c>
      <c r="K35" s="156">
        <v>1099775.6299999999</v>
      </c>
    </row>
    <row r="36" spans="1:11" s="148" customFormat="1" ht="36">
      <c r="A36" s="155">
        <v>28</v>
      </c>
      <c r="B36" s="155" t="s">
        <v>7084</v>
      </c>
      <c r="C36" s="155" t="s">
        <v>7154</v>
      </c>
      <c r="D36" s="155" t="s">
        <v>7228</v>
      </c>
      <c r="E36" s="157" t="s">
        <v>7229</v>
      </c>
      <c r="F36" s="155" t="s">
        <v>7230</v>
      </c>
      <c r="G36" s="155" t="s">
        <v>7231</v>
      </c>
      <c r="H36" s="155" t="s">
        <v>7090</v>
      </c>
      <c r="I36" s="155" t="s">
        <v>960</v>
      </c>
      <c r="J36" s="156">
        <v>990000</v>
      </c>
      <c r="K36" s="156">
        <v>990000</v>
      </c>
    </row>
    <row r="37" spans="1:11" s="148" customFormat="1" ht="36">
      <c r="A37" s="155">
        <v>29</v>
      </c>
      <c r="B37" s="155" t="s">
        <v>7084</v>
      </c>
      <c r="C37" s="155" t="s">
        <v>7085</v>
      </c>
      <c r="D37" s="155" t="s">
        <v>7232</v>
      </c>
      <c r="E37" s="157" t="s">
        <v>7233</v>
      </c>
      <c r="F37" s="155" t="s">
        <v>7234</v>
      </c>
      <c r="G37" s="155" t="s">
        <v>7235</v>
      </c>
      <c r="H37" s="155" t="s">
        <v>7236</v>
      </c>
      <c r="I37" s="155" t="s">
        <v>960</v>
      </c>
      <c r="J37" s="156">
        <v>2499910.61</v>
      </c>
      <c r="K37" s="156">
        <v>2499910.61</v>
      </c>
    </row>
    <row r="38" spans="1:11" s="148" customFormat="1" ht="36">
      <c r="A38" s="155">
        <v>30</v>
      </c>
      <c r="B38" s="155" t="s">
        <v>7084</v>
      </c>
      <c r="C38" s="155" t="s">
        <v>7106</v>
      </c>
      <c r="D38" s="155" t="s">
        <v>7237</v>
      </c>
      <c r="E38" s="157" t="s">
        <v>7238</v>
      </c>
      <c r="F38" s="155" t="s">
        <v>7239</v>
      </c>
      <c r="G38" s="155" t="s">
        <v>7240</v>
      </c>
      <c r="H38" s="155" t="s">
        <v>3117</v>
      </c>
      <c r="I38" s="155" t="s">
        <v>960</v>
      </c>
      <c r="J38" s="156">
        <v>2240000</v>
      </c>
      <c r="K38" s="156">
        <v>2240000</v>
      </c>
    </row>
    <row r="39" spans="1:11" s="148" customFormat="1" ht="60">
      <c r="A39" s="155">
        <v>31</v>
      </c>
      <c r="B39" s="155" t="s">
        <v>7084</v>
      </c>
      <c r="C39" s="155" t="s">
        <v>7132</v>
      </c>
      <c r="D39" s="155" t="s">
        <v>7202</v>
      </c>
      <c r="E39" s="157" t="s">
        <v>7241</v>
      </c>
      <c r="F39" s="155" t="s">
        <v>7242</v>
      </c>
      <c r="G39" s="155" t="s">
        <v>7243</v>
      </c>
      <c r="H39" s="155" t="s">
        <v>3117</v>
      </c>
      <c r="I39" s="155" t="s">
        <v>7122</v>
      </c>
      <c r="J39" s="156">
        <v>865000</v>
      </c>
      <c r="K39" s="156">
        <v>865000</v>
      </c>
    </row>
    <row r="40" spans="1:11" s="148" customFormat="1" ht="60">
      <c r="A40" s="155">
        <v>32</v>
      </c>
      <c r="B40" s="155" t="s">
        <v>7084</v>
      </c>
      <c r="C40" s="155" t="s">
        <v>7132</v>
      </c>
      <c r="D40" s="155" t="s">
        <v>7202</v>
      </c>
      <c r="E40" s="157" t="s">
        <v>7244</v>
      </c>
      <c r="F40" s="155" t="s">
        <v>7245</v>
      </c>
      <c r="G40" s="155" t="s">
        <v>7246</v>
      </c>
      <c r="H40" s="155" t="s">
        <v>3117</v>
      </c>
      <c r="I40" s="155" t="s">
        <v>7122</v>
      </c>
      <c r="J40" s="156">
        <v>835000</v>
      </c>
      <c r="K40" s="156">
        <v>835000</v>
      </c>
    </row>
    <row r="41" spans="1:11" s="148" customFormat="1" ht="60">
      <c r="A41" s="155">
        <v>33</v>
      </c>
      <c r="B41" s="155" t="s">
        <v>7084</v>
      </c>
      <c r="C41" s="155" t="s">
        <v>7132</v>
      </c>
      <c r="D41" s="155" t="s">
        <v>7150</v>
      </c>
      <c r="E41" s="157" t="s">
        <v>7247</v>
      </c>
      <c r="F41" s="155" t="s">
        <v>7248</v>
      </c>
      <c r="G41" s="155" t="s">
        <v>7249</v>
      </c>
      <c r="H41" s="155" t="s">
        <v>3117</v>
      </c>
      <c r="I41" s="155" t="s">
        <v>7122</v>
      </c>
      <c r="J41" s="156">
        <v>992000</v>
      </c>
      <c r="K41" s="156">
        <v>992000</v>
      </c>
    </row>
    <row r="42" spans="1:11" s="148" customFormat="1" ht="36">
      <c r="A42" s="155">
        <v>34</v>
      </c>
      <c r="B42" s="155" t="s">
        <v>7084</v>
      </c>
      <c r="C42" s="155" t="s">
        <v>7106</v>
      </c>
      <c r="D42" s="155" t="s">
        <v>7237</v>
      </c>
      <c r="E42" s="157" t="s">
        <v>7250</v>
      </c>
      <c r="F42" s="155" t="s">
        <v>7251</v>
      </c>
      <c r="G42" s="155" t="s">
        <v>7252</v>
      </c>
      <c r="H42" s="155" t="s">
        <v>3117</v>
      </c>
      <c r="I42" s="155" t="s">
        <v>7105</v>
      </c>
      <c r="J42" s="156">
        <v>86000</v>
      </c>
      <c r="K42" s="156">
        <v>86000</v>
      </c>
    </row>
    <row r="43" spans="1:11" s="148" customFormat="1" ht="36">
      <c r="A43" s="155">
        <v>35</v>
      </c>
      <c r="B43" s="155" t="s">
        <v>7084</v>
      </c>
      <c r="C43" s="155" t="s">
        <v>7106</v>
      </c>
      <c r="D43" s="155" t="s">
        <v>7237</v>
      </c>
      <c r="E43" s="157" t="s">
        <v>7253</v>
      </c>
      <c r="F43" s="155" t="s">
        <v>7254</v>
      </c>
      <c r="G43" s="155" t="s">
        <v>7255</v>
      </c>
      <c r="H43" s="155" t="s">
        <v>3117</v>
      </c>
      <c r="I43" s="155" t="s">
        <v>7105</v>
      </c>
      <c r="J43" s="156">
        <v>240000</v>
      </c>
      <c r="K43" s="156">
        <v>240000</v>
      </c>
    </row>
    <row r="44" spans="1:11" s="148" customFormat="1" ht="96">
      <c r="A44" s="155">
        <v>1</v>
      </c>
      <c r="B44" s="155" t="s">
        <v>7256</v>
      </c>
      <c r="C44" s="155" t="s">
        <v>7257</v>
      </c>
      <c r="D44" s="155" t="s">
        <v>7258</v>
      </c>
      <c r="E44" s="157" t="s">
        <v>7259</v>
      </c>
      <c r="F44" s="155" t="s">
        <v>7260</v>
      </c>
      <c r="G44" s="155" t="s">
        <v>7261</v>
      </c>
      <c r="H44" s="155" t="s">
        <v>7116</v>
      </c>
      <c r="I44" s="155" t="s">
        <v>982</v>
      </c>
      <c r="J44" s="156">
        <v>3330000</v>
      </c>
      <c r="K44" s="156">
        <v>3330000</v>
      </c>
    </row>
    <row r="45" spans="1:11" s="148" customFormat="1" ht="84">
      <c r="A45" s="155">
        <v>2</v>
      </c>
      <c r="B45" s="155" t="s">
        <v>7256</v>
      </c>
      <c r="C45" s="155" t="s">
        <v>7117</v>
      </c>
      <c r="D45" s="155" t="s">
        <v>7262</v>
      </c>
      <c r="E45" s="157" t="s">
        <v>7263</v>
      </c>
      <c r="F45" s="155" t="s">
        <v>7264</v>
      </c>
      <c r="G45" s="155" t="s">
        <v>7265</v>
      </c>
      <c r="H45" s="155" t="s">
        <v>7116</v>
      </c>
      <c r="I45" s="155" t="s">
        <v>982</v>
      </c>
      <c r="J45" s="156">
        <v>1311246</v>
      </c>
      <c r="K45" s="156">
        <v>1311246</v>
      </c>
    </row>
    <row r="46" spans="1:11" s="148" customFormat="1" ht="108">
      <c r="A46" s="155">
        <v>3</v>
      </c>
      <c r="B46" s="155" t="s">
        <v>7256</v>
      </c>
      <c r="C46" s="155" t="s">
        <v>7266</v>
      </c>
      <c r="D46" s="155" t="s">
        <v>7267</v>
      </c>
      <c r="E46" s="157" t="s">
        <v>7268</v>
      </c>
      <c r="F46" s="155" t="s">
        <v>7269</v>
      </c>
      <c r="G46" s="155" t="s">
        <v>7270</v>
      </c>
      <c r="H46" s="155" t="s">
        <v>7224</v>
      </c>
      <c r="I46" s="155" t="s">
        <v>6162</v>
      </c>
      <c r="J46" s="156">
        <v>1420000</v>
      </c>
      <c r="K46" s="156">
        <v>1420000</v>
      </c>
    </row>
    <row r="47" spans="1:11" s="148" customFormat="1" ht="60">
      <c r="A47" s="155">
        <v>4</v>
      </c>
      <c r="B47" s="155" t="s">
        <v>7256</v>
      </c>
      <c r="C47" s="155" t="s">
        <v>7117</v>
      </c>
      <c r="D47" s="155" t="s">
        <v>7271</v>
      </c>
      <c r="E47" s="157" t="s">
        <v>7272</v>
      </c>
      <c r="F47" s="155" t="s">
        <v>7273</v>
      </c>
      <c r="G47" s="155" t="s">
        <v>7274</v>
      </c>
      <c r="H47" s="155" t="s">
        <v>7116</v>
      </c>
      <c r="I47" s="155" t="s">
        <v>7122</v>
      </c>
      <c r="J47" s="156">
        <v>2441500</v>
      </c>
      <c r="K47" s="156">
        <v>2120184.85</v>
      </c>
    </row>
    <row r="48" spans="1:11" s="148" customFormat="1" ht="48">
      <c r="A48" s="155">
        <v>5</v>
      </c>
      <c r="B48" s="155" t="s">
        <v>7256</v>
      </c>
      <c r="C48" s="155" t="s">
        <v>7117</v>
      </c>
      <c r="D48" s="155" t="s">
        <v>7271</v>
      </c>
      <c r="E48" s="157" t="s">
        <v>7275</v>
      </c>
      <c r="F48" s="155" t="s">
        <v>7276</v>
      </c>
      <c r="G48" s="155" t="s">
        <v>7277</v>
      </c>
      <c r="H48" s="155" t="s">
        <v>7116</v>
      </c>
      <c r="I48" s="155" t="s">
        <v>7122</v>
      </c>
      <c r="J48" s="156">
        <v>2015890.89</v>
      </c>
      <c r="K48" s="156">
        <v>2015890.89</v>
      </c>
    </row>
    <row r="49" spans="1:11" s="148" customFormat="1" ht="72">
      <c r="A49" s="155">
        <v>6</v>
      </c>
      <c r="B49" s="155" t="s">
        <v>7256</v>
      </c>
      <c r="C49" s="155" t="s">
        <v>7117</v>
      </c>
      <c r="D49" s="155" t="s">
        <v>7271</v>
      </c>
      <c r="E49" s="157" t="s">
        <v>7278</v>
      </c>
      <c r="F49" s="155" t="s">
        <v>7279</v>
      </c>
      <c r="G49" s="155" t="s">
        <v>7280</v>
      </c>
      <c r="H49" s="155" t="s">
        <v>7116</v>
      </c>
      <c r="I49" s="155" t="s">
        <v>7122</v>
      </c>
      <c r="J49" s="156">
        <v>880717</v>
      </c>
      <c r="K49" s="156">
        <v>796480.05</v>
      </c>
    </row>
    <row r="50" spans="1:11" s="148" customFormat="1" ht="72">
      <c r="A50" s="155">
        <v>7</v>
      </c>
      <c r="B50" s="155" t="s">
        <v>7256</v>
      </c>
      <c r="C50" s="155" t="s">
        <v>7117</v>
      </c>
      <c r="D50" s="155" t="s">
        <v>7271</v>
      </c>
      <c r="E50" s="157" t="s">
        <v>7281</v>
      </c>
      <c r="F50" s="155" t="s">
        <v>7282</v>
      </c>
      <c r="G50" s="155" t="s">
        <v>7283</v>
      </c>
      <c r="H50" s="155" t="s">
        <v>7116</v>
      </c>
      <c r="I50" s="155" t="s">
        <v>7122</v>
      </c>
      <c r="J50" s="156">
        <v>1561844</v>
      </c>
      <c r="K50" s="156">
        <v>1561844</v>
      </c>
    </row>
    <row r="51" spans="1:11" s="148" customFormat="1" ht="48">
      <c r="A51" s="155">
        <v>8</v>
      </c>
      <c r="B51" s="155" t="s">
        <v>7256</v>
      </c>
      <c r="C51" s="155" t="s">
        <v>7117</v>
      </c>
      <c r="D51" s="155" t="s">
        <v>7262</v>
      </c>
      <c r="E51" s="157" t="s">
        <v>7284</v>
      </c>
      <c r="F51" s="155" t="s">
        <v>7285</v>
      </c>
      <c r="G51" s="155" t="s">
        <v>7286</v>
      </c>
      <c r="H51" s="155" t="s">
        <v>7116</v>
      </c>
      <c r="I51" s="155" t="s">
        <v>7287</v>
      </c>
      <c r="J51" s="156">
        <v>965000</v>
      </c>
      <c r="K51" s="156">
        <v>965000</v>
      </c>
    </row>
    <row r="52" spans="1:11" s="148" customFormat="1" ht="60">
      <c r="A52" s="155">
        <v>9</v>
      </c>
      <c r="B52" s="155" t="s">
        <v>7256</v>
      </c>
      <c r="C52" s="155" t="s">
        <v>7117</v>
      </c>
      <c r="D52" s="155" t="s">
        <v>7271</v>
      </c>
      <c r="E52" s="157" t="s">
        <v>7288</v>
      </c>
      <c r="F52" s="155" t="s">
        <v>7289</v>
      </c>
      <c r="G52" s="155" t="s">
        <v>7290</v>
      </c>
      <c r="H52" s="155" t="s">
        <v>7116</v>
      </c>
      <c r="I52" s="155" t="s">
        <v>7122</v>
      </c>
      <c r="J52" s="156">
        <v>1214475</v>
      </c>
      <c r="K52" s="156">
        <v>1080428.01</v>
      </c>
    </row>
    <row r="53" spans="1:11" s="148" customFormat="1" ht="72">
      <c r="A53" s="155">
        <v>10</v>
      </c>
      <c r="B53" s="155" t="s">
        <v>7256</v>
      </c>
      <c r="C53" s="155" t="s">
        <v>7219</v>
      </c>
      <c r="D53" s="155" t="s">
        <v>7291</v>
      </c>
      <c r="E53" s="157" t="s">
        <v>7292</v>
      </c>
      <c r="F53" s="155" t="s">
        <v>7293</v>
      </c>
      <c r="G53" s="155" t="s">
        <v>7294</v>
      </c>
      <c r="H53" s="155" t="s">
        <v>7116</v>
      </c>
      <c r="I53" s="155" t="s">
        <v>7122</v>
      </c>
      <c r="J53" s="156">
        <v>942000</v>
      </c>
      <c r="K53" s="156">
        <v>942000</v>
      </c>
    </row>
    <row r="54" spans="1:11" s="148" customFormat="1" ht="60">
      <c r="A54" s="155">
        <v>11</v>
      </c>
      <c r="B54" s="155" t="s">
        <v>7256</v>
      </c>
      <c r="C54" s="155" t="s">
        <v>7123</v>
      </c>
      <c r="D54" s="155" t="s">
        <v>7295</v>
      </c>
      <c r="E54" s="157" t="s">
        <v>7296</v>
      </c>
      <c r="F54" s="155" t="s">
        <v>7297</v>
      </c>
      <c r="G54" s="155" t="s">
        <v>7298</v>
      </c>
      <c r="H54" s="155" t="s">
        <v>7224</v>
      </c>
      <c r="I54" s="155" t="s">
        <v>7122</v>
      </c>
      <c r="J54" s="156">
        <v>1130000</v>
      </c>
      <c r="K54" s="156">
        <v>1130000</v>
      </c>
    </row>
    <row r="55" spans="1:11" s="148" customFormat="1" ht="60">
      <c r="A55" s="155">
        <v>12</v>
      </c>
      <c r="B55" s="155" t="s">
        <v>7256</v>
      </c>
      <c r="C55" s="155" t="s">
        <v>7123</v>
      </c>
      <c r="D55" s="155" t="s">
        <v>7299</v>
      </c>
      <c r="E55" s="157" t="s">
        <v>7300</v>
      </c>
      <c r="F55" s="155" t="s">
        <v>7301</v>
      </c>
      <c r="G55" s="155" t="s">
        <v>7302</v>
      </c>
      <c r="H55" s="155" t="s">
        <v>7116</v>
      </c>
      <c r="I55" s="155" t="s">
        <v>982</v>
      </c>
      <c r="J55" s="156">
        <v>755292.21</v>
      </c>
      <c r="K55" s="156">
        <v>733048.73</v>
      </c>
    </row>
    <row r="56" spans="1:11" s="148" customFormat="1" ht="60">
      <c r="A56" s="155">
        <v>13</v>
      </c>
      <c r="B56" s="155" t="s">
        <v>7256</v>
      </c>
      <c r="C56" s="155" t="s">
        <v>7303</v>
      </c>
      <c r="D56" s="155" t="s">
        <v>7304</v>
      </c>
      <c r="E56" s="157" t="s">
        <v>7305</v>
      </c>
      <c r="F56" s="155" t="s">
        <v>7306</v>
      </c>
      <c r="G56" s="155" t="s">
        <v>7307</v>
      </c>
      <c r="H56" s="155" t="s">
        <v>7116</v>
      </c>
      <c r="I56" s="155" t="s">
        <v>6162</v>
      </c>
      <c r="J56" s="156">
        <v>1700000</v>
      </c>
      <c r="K56" s="156">
        <v>1700000</v>
      </c>
    </row>
    <row r="57" spans="1:11" s="148" customFormat="1" ht="84">
      <c r="A57" s="155">
        <v>14</v>
      </c>
      <c r="B57" s="155" t="s">
        <v>7256</v>
      </c>
      <c r="C57" s="155" t="s">
        <v>7266</v>
      </c>
      <c r="D57" s="155" t="s">
        <v>7308</v>
      </c>
      <c r="E57" s="157" t="s">
        <v>7309</v>
      </c>
      <c r="F57" s="155" t="s">
        <v>7310</v>
      </c>
      <c r="G57" s="155" t="s">
        <v>7311</v>
      </c>
      <c r="H57" s="155" t="s">
        <v>3117</v>
      </c>
      <c r="I57" s="155" t="s">
        <v>7312</v>
      </c>
      <c r="J57" s="156">
        <v>5579137.5</v>
      </c>
      <c r="K57" s="156">
        <v>5579137.5</v>
      </c>
    </row>
    <row r="58" spans="1:11" s="148" customFormat="1" ht="60">
      <c r="A58" s="155">
        <v>15</v>
      </c>
      <c r="B58" s="155" t="s">
        <v>7256</v>
      </c>
      <c r="C58" s="155" t="s">
        <v>7117</v>
      </c>
      <c r="D58" s="155" t="s">
        <v>7271</v>
      </c>
      <c r="E58" s="157" t="s">
        <v>7313</v>
      </c>
      <c r="F58" s="155" t="s">
        <v>7314</v>
      </c>
      <c r="G58" s="155" t="s">
        <v>7315</v>
      </c>
      <c r="H58" s="155" t="s">
        <v>7116</v>
      </c>
      <c r="I58" s="155" t="s">
        <v>7122</v>
      </c>
      <c r="J58" s="156">
        <v>791305</v>
      </c>
      <c r="K58" s="156">
        <v>693688.5</v>
      </c>
    </row>
    <row r="59" spans="1:11" s="148" customFormat="1" ht="60">
      <c r="A59" s="155">
        <v>16</v>
      </c>
      <c r="B59" s="155" t="s">
        <v>7256</v>
      </c>
      <c r="C59" s="155" t="s">
        <v>7132</v>
      </c>
      <c r="D59" s="155" t="s">
        <v>7316</v>
      </c>
      <c r="E59" s="157" t="s">
        <v>7317</v>
      </c>
      <c r="F59" s="155" t="s">
        <v>7318</v>
      </c>
      <c r="G59" s="155" t="s">
        <v>7319</v>
      </c>
      <c r="H59" s="155" t="s">
        <v>7320</v>
      </c>
      <c r="I59" s="155" t="s">
        <v>6162</v>
      </c>
      <c r="J59" s="156">
        <v>858800</v>
      </c>
      <c r="K59" s="156">
        <v>858800</v>
      </c>
    </row>
    <row r="60" spans="1:11" s="148" customFormat="1" ht="72">
      <c r="A60" s="155">
        <v>17</v>
      </c>
      <c r="B60" s="155" t="s">
        <v>7256</v>
      </c>
      <c r="C60" s="155" t="s">
        <v>7117</v>
      </c>
      <c r="D60" s="155" t="s">
        <v>7271</v>
      </c>
      <c r="E60" s="157" t="s">
        <v>7321</v>
      </c>
      <c r="F60" s="155" t="s">
        <v>7322</v>
      </c>
      <c r="G60" s="155" t="s">
        <v>7323</v>
      </c>
      <c r="H60" s="155" t="s">
        <v>7116</v>
      </c>
      <c r="I60" s="155" t="s">
        <v>7122</v>
      </c>
      <c r="J60" s="156">
        <v>1050031</v>
      </c>
      <c r="K60" s="156">
        <v>909021.98</v>
      </c>
    </row>
    <row r="61" spans="1:11" s="148" customFormat="1" ht="156">
      <c r="A61" s="155">
        <v>18</v>
      </c>
      <c r="B61" s="155" t="s">
        <v>7256</v>
      </c>
      <c r="C61" s="155" t="s">
        <v>7132</v>
      </c>
      <c r="D61" s="155" t="s">
        <v>7324</v>
      </c>
      <c r="E61" s="157" t="s">
        <v>7325</v>
      </c>
      <c r="F61" s="155" t="s">
        <v>7326</v>
      </c>
      <c r="G61" s="155" t="s">
        <v>7327</v>
      </c>
      <c r="H61" s="155" t="s">
        <v>3117</v>
      </c>
      <c r="I61" s="155" t="s">
        <v>982</v>
      </c>
      <c r="J61" s="156">
        <v>820000</v>
      </c>
      <c r="K61" s="156">
        <v>820000</v>
      </c>
    </row>
    <row r="62" spans="1:11" s="148" customFormat="1" ht="84">
      <c r="A62" s="155">
        <v>19</v>
      </c>
      <c r="B62" s="155" t="s">
        <v>7256</v>
      </c>
      <c r="C62" s="155" t="s">
        <v>7123</v>
      </c>
      <c r="D62" s="155" t="s">
        <v>7328</v>
      </c>
      <c r="E62" s="157" t="s">
        <v>7329</v>
      </c>
      <c r="F62" s="155" t="s">
        <v>7330</v>
      </c>
      <c r="G62" s="155" t="s">
        <v>7331</v>
      </c>
      <c r="H62" s="155" t="s">
        <v>7332</v>
      </c>
      <c r="I62" s="155" t="s">
        <v>982</v>
      </c>
      <c r="J62" s="156">
        <v>660000</v>
      </c>
      <c r="K62" s="156">
        <v>660000</v>
      </c>
    </row>
    <row r="63" spans="1:11" s="148" customFormat="1" ht="72">
      <c r="A63" s="155">
        <v>20</v>
      </c>
      <c r="B63" s="155" t="s">
        <v>7256</v>
      </c>
      <c r="C63" s="155" t="s">
        <v>7303</v>
      </c>
      <c r="D63" s="155" t="s">
        <v>7333</v>
      </c>
      <c r="E63" s="157" t="s">
        <v>7334</v>
      </c>
      <c r="F63" s="155" t="s">
        <v>7335</v>
      </c>
      <c r="G63" s="155" t="s">
        <v>7336</v>
      </c>
      <c r="H63" s="155" t="s">
        <v>7141</v>
      </c>
      <c r="I63" s="155" t="s">
        <v>7122</v>
      </c>
      <c r="J63" s="156">
        <v>810000</v>
      </c>
      <c r="K63" s="156">
        <v>769000</v>
      </c>
    </row>
    <row r="64" spans="1:11" s="148" customFormat="1" ht="96">
      <c r="A64" s="155">
        <v>21</v>
      </c>
      <c r="B64" s="155" t="s">
        <v>7256</v>
      </c>
      <c r="C64" s="155" t="s">
        <v>7219</v>
      </c>
      <c r="D64" s="155" t="s">
        <v>7337</v>
      </c>
      <c r="E64" s="157" t="s">
        <v>7338</v>
      </c>
      <c r="F64" s="155" t="s">
        <v>7339</v>
      </c>
      <c r="G64" s="155" t="s">
        <v>7340</v>
      </c>
      <c r="H64" s="155" t="s">
        <v>7141</v>
      </c>
      <c r="I64" s="155" t="s">
        <v>982</v>
      </c>
      <c r="J64" s="156">
        <v>1250099.49</v>
      </c>
      <c r="K64" s="156">
        <v>1250099.49</v>
      </c>
    </row>
    <row r="65" spans="1:11" s="148" customFormat="1" ht="60">
      <c r="A65" s="155">
        <v>22</v>
      </c>
      <c r="B65" s="155" t="s">
        <v>7256</v>
      </c>
      <c r="C65" s="155" t="s">
        <v>7303</v>
      </c>
      <c r="D65" s="155" t="s">
        <v>7341</v>
      </c>
      <c r="E65" s="157" t="s">
        <v>7342</v>
      </c>
      <c r="F65" s="155" t="s">
        <v>7343</v>
      </c>
      <c r="G65" s="155" t="s">
        <v>7344</v>
      </c>
      <c r="H65" s="155" t="s">
        <v>7345</v>
      </c>
      <c r="I65" s="155" t="s">
        <v>982</v>
      </c>
      <c r="J65" s="156">
        <v>891407.87</v>
      </c>
      <c r="K65" s="156">
        <v>891407.87</v>
      </c>
    </row>
    <row r="66" spans="1:11" s="148" customFormat="1" ht="96">
      <c r="A66" s="155">
        <v>23</v>
      </c>
      <c r="B66" s="155" t="s">
        <v>7256</v>
      </c>
      <c r="C66" s="155" t="s">
        <v>7257</v>
      </c>
      <c r="D66" s="155" t="s">
        <v>7346</v>
      </c>
      <c r="E66" s="157" t="s">
        <v>7347</v>
      </c>
      <c r="F66" s="155" t="s">
        <v>7348</v>
      </c>
      <c r="G66" s="155" t="s">
        <v>7349</v>
      </c>
      <c r="H66" s="155" t="s">
        <v>7224</v>
      </c>
      <c r="I66" s="155" t="s">
        <v>982</v>
      </c>
      <c r="J66" s="156">
        <v>1300000</v>
      </c>
      <c r="K66" s="156">
        <v>1300000</v>
      </c>
    </row>
    <row r="67" spans="1:11" s="148" customFormat="1" ht="96">
      <c r="A67" s="155">
        <v>24</v>
      </c>
      <c r="B67" s="155" t="s">
        <v>7256</v>
      </c>
      <c r="C67" s="155" t="s">
        <v>7123</v>
      </c>
      <c r="D67" s="155" t="s">
        <v>7350</v>
      </c>
      <c r="E67" s="157" t="s">
        <v>7351</v>
      </c>
      <c r="F67" s="155" t="s">
        <v>7352</v>
      </c>
      <c r="G67" s="155" t="s">
        <v>7353</v>
      </c>
      <c r="H67" s="155" t="s">
        <v>7141</v>
      </c>
      <c r="I67" s="155" t="s">
        <v>7201</v>
      </c>
      <c r="J67" s="156">
        <v>1013000</v>
      </c>
      <c r="K67" s="156">
        <v>1013000</v>
      </c>
    </row>
    <row r="68" spans="1:11" s="148" customFormat="1" ht="168">
      <c r="A68" s="155">
        <v>25</v>
      </c>
      <c r="B68" s="155" t="s">
        <v>7256</v>
      </c>
      <c r="C68" s="155" t="s">
        <v>7303</v>
      </c>
      <c r="D68" s="155" t="s">
        <v>7354</v>
      </c>
      <c r="E68" s="157" t="s">
        <v>7355</v>
      </c>
      <c r="F68" s="155" t="s">
        <v>7356</v>
      </c>
      <c r="G68" s="155" t="s">
        <v>7357</v>
      </c>
      <c r="H68" s="155" t="s">
        <v>6</v>
      </c>
      <c r="I68" s="155" t="s">
        <v>982</v>
      </c>
      <c r="J68" s="156">
        <v>1262023.79</v>
      </c>
      <c r="K68" s="156">
        <v>1262023.79</v>
      </c>
    </row>
    <row r="69" spans="1:11" s="148" customFormat="1" ht="96">
      <c r="A69" s="155">
        <v>26</v>
      </c>
      <c r="B69" s="155" t="s">
        <v>7256</v>
      </c>
      <c r="C69" s="155" t="s">
        <v>7117</v>
      </c>
      <c r="D69" s="155" t="s">
        <v>7358</v>
      </c>
      <c r="E69" s="157" t="s">
        <v>7359</v>
      </c>
      <c r="F69" s="155" t="s">
        <v>7360</v>
      </c>
      <c r="G69" s="155" t="s">
        <v>7361</v>
      </c>
      <c r="H69" s="155" t="s">
        <v>3117</v>
      </c>
      <c r="I69" s="155" t="s">
        <v>7122</v>
      </c>
      <c r="J69" s="156">
        <v>1485000</v>
      </c>
      <c r="K69" s="156">
        <v>1485000</v>
      </c>
    </row>
    <row r="70" spans="1:11" s="148" customFormat="1" ht="72">
      <c r="A70" s="155">
        <v>27</v>
      </c>
      <c r="B70" s="155" t="s">
        <v>7256</v>
      </c>
      <c r="C70" s="155" t="s">
        <v>7132</v>
      </c>
      <c r="D70" s="155" t="s">
        <v>7362</v>
      </c>
      <c r="E70" s="157" t="s">
        <v>7363</v>
      </c>
      <c r="F70" s="155" t="s">
        <v>7364</v>
      </c>
      <c r="G70" s="155" t="s">
        <v>7365</v>
      </c>
      <c r="H70" s="155" t="s">
        <v>3117</v>
      </c>
      <c r="I70" s="155" t="s">
        <v>7122</v>
      </c>
      <c r="J70" s="156">
        <v>5178176</v>
      </c>
      <c r="K70" s="156">
        <v>5178176</v>
      </c>
    </row>
    <row r="71" spans="1:11" s="148" customFormat="1" ht="60">
      <c r="A71" s="155">
        <v>28</v>
      </c>
      <c r="B71" s="155" t="s">
        <v>7256</v>
      </c>
      <c r="C71" s="155" t="s">
        <v>7117</v>
      </c>
      <c r="D71" s="155" t="s">
        <v>7271</v>
      </c>
      <c r="E71" s="157" t="s">
        <v>7366</v>
      </c>
      <c r="F71" s="155" t="s">
        <v>7367</v>
      </c>
      <c r="G71" s="155" t="s">
        <v>7368</v>
      </c>
      <c r="H71" s="155" t="s">
        <v>7116</v>
      </c>
      <c r="I71" s="155" t="s">
        <v>7122</v>
      </c>
      <c r="J71" s="156">
        <v>831878.27</v>
      </c>
      <c r="K71" s="156">
        <v>737865.47</v>
      </c>
    </row>
    <row r="72" spans="1:11" s="148" customFormat="1" ht="48">
      <c r="A72" s="155">
        <v>29</v>
      </c>
      <c r="B72" s="155" t="s">
        <v>7256</v>
      </c>
      <c r="C72" s="155" t="s">
        <v>7303</v>
      </c>
      <c r="D72" s="155" t="s">
        <v>7369</v>
      </c>
      <c r="E72" s="157" t="s">
        <v>7370</v>
      </c>
      <c r="F72" s="155" t="s">
        <v>7371</v>
      </c>
      <c r="G72" s="155" t="s">
        <v>7372</v>
      </c>
      <c r="H72" s="155" t="s">
        <v>3117</v>
      </c>
      <c r="I72" s="155" t="s">
        <v>982</v>
      </c>
      <c r="J72" s="156">
        <v>1350000</v>
      </c>
      <c r="K72" s="156">
        <v>1350000</v>
      </c>
    </row>
    <row r="73" spans="1:11" s="148" customFormat="1" ht="72">
      <c r="A73" s="155">
        <v>30</v>
      </c>
      <c r="B73" s="155" t="s">
        <v>7256</v>
      </c>
      <c r="C73" s="155" t="s">
        <v>7123</v>
      </c>
      <c r="D73" s="155" t="s">
        <v>7373</v>
      </c>
      <c r="E73" s="157" t="s">
        <v>7374</v>
      </c>
      <c r="F73" s="155" t="s">
        <v>7375</v>
      </c>
      <c r="G73" s="155" t="s">
        <v>7376</v>
      </c>
      <c r="H73" s="155" t="s">
        <v>3117</v>
      </c>
      <c r="I73" s="155" t="s">
        <v>7122</v>
      </c>
      <c r="J73" s="156">
        <v>9037531.1300000008</v>
      </c>
      <c r="K73" s="156">
        <v>9037531.1300000008</v>
      </c>
    </row>
    <row r="74" spans="1:11" s="148" customFormat="1" ht="60">
      <c r="A74" s="155">
        <v>31</v>
      </c>
      <c r="B74" s="155" t="s">
        <v>7256</v>
      </c>
      <c r="C74" s="155" t="s">
        <v>7123</v>
      </c>
      <c r="D74" s="155" t="s">
        <v>7377</v>
      </c>
      <c r="E74" s="157" t="s">
        <v>7378</v>
      </c>
      <c r="F74" s="155" t="s">
        <v>7379</v>
      </c>
      <c r="G74" s="155" t="s">
        <v>7380</v>
      </c>
      <c r="H74" s="155" t="s">
        <v>6</v>
      </c>
      <c r="I74" s="155" t="s">
        <v>7122</v>
      </c>
      <c r="J74" s="156">
        <v>512000</v>
      </c>
      <c r="K74" s="156">
        <v>512000</v>
      </c>
    </row>
    <row r="75" spans="1:11" s="148" customFormat="1" ht="108">
      <c r="A75" s="155">
        <v>32</v>
      </c>
      <c r="B75" s="155" t="s">
        <v>7256</v>
      </c>
      <c r="C75" s="155" t="s">
        <v>7266</v>
      </c>
      <c r="D75" s="155" t="s">
        <v>7381</v>
      </c>
      <c r="E75" s="157" t="s">
        <v>7382</v>
      </c>
      <c r="F75" s="155" t="s">
        <v>7383</v>
      </c>
      <c r="G75" s="155" t="s">
        <v>7384</v>
      </c>
      <c r="H75" s="155" t="s">
        <v>7116</v>
      </c>
      <c r="I75" s="155" t="s">
        <v>7385</v>
      </c>
      <c r="J75" s="156">
        <v>4000000</v>
      </c>
      <c r="K75" s="156">
        <v>4000000</v>
      </c>
    </row>
    <row r="76" spans="1:11" s="148" customFormat="1" ht="84">
      <c r="A76" s="155">
        <v>33</v>
      </c>
      <c r="B76" s="155" t="s">
        <v>7256</v>
      </c>
      <c r="C76" s="155" t="s">
        <v>7132</v>
      </c>
      <c r="D76" s="155" t="s">
        <v>7386</v>
      </c>
      <c r="E76" s="157" t="s">
        <v>7387</v>
      </c>
      <c r="F76" s="155" t="s">
        <v>7388</v>
      </c>
      <c r="G76" s="155" t="s">
        <v>7389</v>
      </c>
      <c r="H76" s="155" t="s">
        <v>3117</v>
      </c>
      <c r="I76" s="155" t="s">
        <v>7122</v>
      </c>
      <c r="J76" s="156">
        <v>397000</v>
      </c>
      <c r="K76" s="156">
        <v>397000</v>
      </c>
    </row>
    <row r="77" spans="1:11" s="148" customFormat="1" ht="60">
      <c r="A77" s="155">
        <v>34</v>
      </c>
      <c r="B77" s="155" t="s">
        <v>7256</v>
      </c>
      <c r="C77" s="155" t="s">
        <v>7111</v>
      </c>
      <c r="D77" s="155" t="s">
        <v>7390</v>
      </c>
      <c r="E77" s="157" t="s">
        <v>7391</v>
      </c>
      <c r="F77" s="155" t="s">
        <v>7392</v>
      </c>
      <c r="G77" s="155" t="s">
        <v>7393</v>
      </c>
      <c r="H77" s="155" t="s">
        <v>7128</v>
      </c>
      <c r="I77" s="155" t="s">
        <v>7122</v>
      </c>
      <c r="J77" s="156">
        <v>1200000</v>
      </c>
      <c r="K77" s="156">
        <v>1200000</v>
      </c>
    </row>
    <row r="78" spans="1:11" s="148" customFormat="1" ht="60">
      <c r="A78" s="155">
        <v>35</v>
      </c>
      <c r="B78" s="155" t="s">
        <v>7256</v>
      </c>
      <c r="C78" s="155" t="s">
        <v>7117</v>
      </c>
      <c r="D78" s="155" t="s">
        <v>7394</v>
      </c>
      <c r="E78" s="157" t="s">
        <v>7395</v>
      </c>
      <c r="F78" s="155" t="s">
        <v>7396</v>
      </c>
      <c r="G78" s="155" t="s">
        <v>7397</v>
      </c>
      <c r="H78" s="155" t="s">
        <v>3117</v>
      </c>
      <c r="I78" s="155" t="s">
        <v>7122</v>
      </c>
      <c r="J78" s="156">
        <v>1055000</v>
      </c>
      <c r="K78" s="156">
        <v>1055000</v>
      </c>
    </row>
    <row r="79" spans="1:11" s="148" customFormat="1" ht="48">
      <c r="A79" s="155">
        <v>36</v>
      </c>
      <c r="B79" s="155" t="s">
        <v>7256</v>
      </c>
      <c r="C79" s="155" t="s">
        <v>7117</v>
      </c>
      <c r="D79" s="155" t="s">
        <v>7398</v>
      </c>
      <c r="E79" s="157" t="s">
        <v>7399</v>
      </c>
      <c r="F79" s="155" t="s">
        <v>7400</v>
      </c>
      <c r="G79" s="155" t="s">
        <v>7401</v>
      </c>
      <c r="H79" s="155" t="s">
        <v>3117</v>
      </c>
      <c r="I79" s="155" t="s">
        <v>6162</v>
      </c>
      <c r="J79" s="156">
        <v>1750000</v>
      </c>
      <c r="K79" s="156">
        <v>1750000</v>
      </c>
    </row>
    <row r="80" spans="1:11" s="148" customFormat="1" ht="48">
      <c r="A80" s="155">
        <v>37</v>
      </c>
      <c r="B80" s="155" t="s">
        <v>7256</v>
      </c>
      <c r="C80" s="155" t="s">
        <v>7257</v>
      </c>
      <c r="D80" s="155" t="s">
        <v>7402</v>
      </c>
      <c r="E80" s="157" t="s">
        <v>7403</v>
      </c>
      <c r="F80" s="155" t="s">
        <v>7404</v>
      </c>
      <c r="G80" s="155" t="s">
        <v>7405</v>
      </c>
      <c r="H80" s="155" t="s">
        <v>3117</v>
      </c>
      <c r="I80" s="155" t="s">
        <v>7122</v>
      </c>
      <c r="J80" s="156">
        <v>1502164.34</v>
      </c>
      <c r="K80" s="156">
        <v>1502164.34</v>
      </c>
    </row>
    <row r="81" spans="1:11" s="148" customFormat="1" ht="108">
      <c r="A81" s="155">
        <v>38</v>
      </c>
      <c r="B81" s="155" t="s">
        <v>7256</v>
      </c>
      <c r="C81" s="155" t="s">
        <v>7266</v>
      </c>
      <c r="D81" s="155" t="s">
        <v>7308</v>
      </c>
      <c r="E81" s="157" t="s">
        <v>7406</v>
      </c>
      <c r="F81" s="155" t="s">
        <v>7407</v>
      </c>
      <c r="G81" s="155" t="s">
        <v>7408</v>
      </c>
      <c r="H81" s="155" t="s">
        <v>7128</v>
      </c>
      <c r="I81" s="155" t="s">
        <v>7312</v>
      </c>
      <c r="J81" s="156">
        <v>176367.95</v>
      </c>
      <c r="K81" s="156">
        <v>176367.95</v>
      </c>
    </row>
    <row r="82" spans="1:11" s="148" customFormat="1" ht="84">
      <c r="A82" s="155">
        <v>39</v>
      </c>
      <c r="B82" s="155" t="s">
        <v>7256</v>
      </c>
      <c r="C82" s="155" t="s">
        <v>7303</v>
      </c>
      <c r="D82" s="155" t="s">
        <v>7409</v>
      </c>
      <c r="E82" s="157" t="s">
        <v>7410</v>
      </c>
      <c r="F82" s="155" t="s">
        <v>7411</v>
      </c>
      <c r="G82" s="155" t="s">
        <v>7412</v>
      </c>
      <c r="H82" s="155" t="s">
        <v>6</v>
      </c>
      <c r="I82" s="155" t="s">
        <v>7122</v>
      </c>
      <c r="J82" s="156">
        <v>185830</v>
      </c>
      <c r="K82" s="156">
        <v>185830</v>
      </c>
    </row>
    <row r="83" spans="1:11" s="148" customFormat="1" ht="84">
      <c r="A83" s="155">
        <v>40</v>
      </c>
      <c r="B83" s="155" t="s">
        <v>7256</v>
      </c>
      <c r="C83" s="155" t="s">
        <v>7257</v>
      </c>
      <c r="D83" s="155" t="s">
        <v>7413</v>
      </c>
      <c r="E83" s="157" t="s">
        <v>7414</v>
      </c>
      <c r="F83" s="155" t="s">
        <v>7415</v>
      </c>
      <c r="G83" s="155" t="s">
        <v>7416</v>
      </c>
      <c r="H83" s="155" t="s">
        <v>3356</v>
      </c>
      <c r="I83" s="155" t="s">
        <v>982</v>
      </c>
      <c r="J83" s="156">
        <v>1400000</v>
      </c>
      <c r="K83" s="156">
        <v>1350000</v>
      </c>
    </row>
    <row r="84" spans="1:11" s="148" customFormat="1" ht="96">
      <c r="A84" s="155">
        <v>41</v>
      </c>
      <c r="B84" s="155" t="s">
        <v>7256</v>
      </c>
      <c r="C84" s="155" t="s">
        <v>7132</v>
      </c>
      <c r="D84" s="155" t="s">
        <v>7417</v>
      </c>
      <c r="E84" s="157" t="s">
        <v>7418</v>
      </c>
      <c r="F84" s="155" t="s">
        <v>7419</v>
      </c>
      <c r="G84" s="155" t="s">
        <v>7420</v>
      </c>
      <c r="H84" s="155" t="s">
        <v>3117</v>
      </c>
      <c r="I84" s="155" t="s">
        <v>982</v>
      </c>
      <c r="J84" s="156">
        <v>1356500</v>
      </c>
      <c r="K84" s="156">
        <v>1356500</v>
      </c>
    </row>
    <row r="85" spans="1:11" s="148" customFormat="1" ht="108">
      <c r="A85" s="155">
        <v>42</v>
      </c>
      <c r="B85" s="155" t="s">
        <v>7256</v>
      </c>
      <c r="C85" s="155" t="s">
        <v>7132</v>
      </c>
      <c r="D85" s="155" t="s">
        <v>7386</v>
      </c>
      <c r="E85" s="157" t="s">
        <v>7421</v>
      </c>
      <c r="F85" s="155" t="s">
        <v>7422</v>
      </c>
      <c r="G85" s="155" t="s">
        <v>7423</v>
      </c>
      <c r="H85" s="155" t="s">
        <v>3117</v>
      </c>
      <c r="I85" s="155" t="s">
        <v>7122</v>
      </c>
      <c r="J85" s="156">
        <v>795000</v>
      </c>
      <c r="K85" s="156">
        <v>795000</v>
      </c>
    </row>
    <row r="86" spans="1:11" s="148" customFormat="1" ht="72">
      <c r="A86" s="155">
        <v>43</v>
      </c>
      <c r="B86" s="155" t="s">
        <v>7256</v>
      </c>
      <c r="C86" s="155" t="s">
        <v>7132</v>
      </c>
      <c r="D86" s="155" t="s">
        <v>7424</v>
      </c>
      <c r="E86" s="157" t="s">
        <v>7425</v>
      </c>
      <c r="F86" s="155" t="s">
        <v>7426</v>
      </c>
      <c r="G86" s="155" t="s">
        <v>7427</v>
      </c>
      <c r="H86" s="155" t="s">
        <v>3117</v>
      </c>
      <c r="I86" s="155" t="s">
        <v>7122</v>
      </c>
      <c r="J86" s="156">
        <v>1978000</v>
      </c>
      <c r="K86" s="156">
        <v>1978000</v>
      </c>
    </row>
    <row r="87" spans="1:11" s="148" customFormat="1" ht="60">
      <c r="A87" s="155">
        <v>44</v>
      </c>
      <c r="B87" s="155" t="s">
        <v>7256</v>
      </c>
      <c r="C87" s="155" t="s">
        <v>7132</v>
      </c>
      <c r="D87" s="155" t="s">
        <v>7424</v>
      </c>
      <c r="E87" s="157" t="s">
        <v>7428</v>
      </c>
      <c r="F87" s="155" t="s">
        <v>7429</v>
      </c>
      <c r="G87" s="155" t="s">
        <v>7430</v>
      </c>
      <c r="H87" s="155" t="s">
        <v>3117</v>
      </c>
      <c r="I87" s="155" t="s">
        <v>7122</v>
      </c>
      <c r="J87" s="156">
        <v>1750000</v>
      </c>
      <c r="K87" s="156">
        <v>1750000</v>
      </c>
    </row>
    <row r="88" spans="1:11" s="148" customFormat="1" ht="96">
      <c r="A88" s="155">
        <v>45</v>
      </c>
      <c r="B88" s="155" t="s">
        <v>7256</v>
      </c>
      <c r="C88" s="155" t="s">
        <v>7303</v>
      </c>
      <c r="D88" s="155" t="s">
        <v>7409</v>
      </c>
      <c r="E88" s="157" t="s">
        <v>7431</v>
      </c>
      <c r="F88" s="155" t="s">
        <v>7432</v>
      </c>
      <c r="G88" s="155" t="s">
        <v>7433</v>
      </c>
      <c r="H88" s="155" t="s">
        <v>6</v>
      </c>
      <c r="I88" s="155" t="s">
        <v>7122</v>
      </c>
      <c r="J88" s="156">
        <v>246316</v>
      </c>
      <c r="K88" s="156">
        <v>246316</v>
      </c>
    </row>
    <row r="89" spans="1:11" s="148" customFormat="1" ht="108">
      <c r="A89" s="155">
        <v>46</v>
      </c>
      <c r="B89" s="155" t="s">
        <v>7256</v>
      </c>
      <c r="C89" s="155" t="s">
        <v>7303</v>
      </c>
      <c r="D89" s="155" t="s">
        <v>7409</v>
      </c>
      <c r="E89" s="157" t="s">
        <v>7434</v>
      </c>
      <c r="F89" s="155" t="s">
        <v>7435</v>
      </c>
      <c r="G89" s="155" t="s">
        <v>7436</v>
      </c>
      <c r="H89" s="155" t="s">
        <v>6</v>
      </c>
      <c r="I89" s="155" t="s">
        <v>7122</v>
      </c>
      <c r="J89" s="156">
        <v>218286</v>
      </c>
      <c r="K89" s="156">
        <v>218286</v>
      </c>
    </row>
    <row r="90" spans="1:11" s="148" customFormat="1" ht="120">
      <c r="A90" s="155">
        <v>47</v>
      </c>
      <c r="B90" s="155" t="s">
        <v>7256</v>
      </c>
      <c r="C90" s="155" t="s">
        <v>7123</v>
      </c>
      <c r="D90" s="155" t="s">
        <v>7437</v>
      </c>
      <c r="E90" s="157" t="s">
        <v>7438</v>
      </c>
      <c r="F90" s="155" t="s">
        <v>7439</v>
      </c>
      <c r="G90" s="155" t="s">
        <v>7440</v>
      </c>
      <c r="H90" s="155" t="s">
        <v>7224</v>
      </c>
      <c r="I90" s="155" t="s">
        <v>6162</v>
      </c>
      <c r="J90" s="156">
        <v>1570000</v>
      </c>
      <c r="K90" s="156">
        <v>1570000</v>
      </c>
    </row>
    <row r="91" spans="1:11" s="148" customFormat="1" ht="36">
      <c r="A91" s="155">
        <v>48</v>
      </c>
      <c r="B91" s="155" t="s">
        <v>7256</v>
      </c>
      <c r="C91" s="155" t="s">
        <v>7123</v>
      </c>
      <c r="D91" s="155" t="s">
        <v>7441</v>
      </c>
      <c r="E91" s="157" t="s">
        <v>7442</v>
      </c>
      <c r="F91" s="155" t="s">
        <v>7443</v>
      </c>
      <c r="G91" s="155" t="s">
        <v>7444</v>
      </c>
      <c r="H91" s="155" t="s">
        <v>7320</v>
      </c>
      <c r="I91" s="155" t="s">
        <v>6162</v>
      </c>
      <c r="J91" s="156">
        <v>1042000</v>
      </c>
      <c r="K91" s="156">
        <v>1042000</v>
      </c>
    </row>
    <row r="92" spans="1:11" s="148" customFormat="1" ht="96">
      <c r="A92" s="155">
        <v>49</v>
      </c>
      <c r="B92" s="155" t="s">
        <v>7256</v>
      </c>
      <c r="C92" s="155" t="s">
        <v>7266</v>
      </c>
      <c r="D92" s="155" t="s">
        <v>7308</v>
      </c>
      <c r="E92" s="157" t="s">
        <v>7445</v>
      </c>
      <c r="F92" s="155" t="s">
        <v>7446</v>
      </c>
      <c r="G92" s="155" t="s">
        <v>7447</v>
      </c>
      <c r="H92" s="155" t="s">
        <v>7128</v>
      </c>
      <c r="I92" s="155" t="s">
        <v>7312</v>
      </c>
      <c r="J92" s="156">
        <v>290993.14</v>
      </c>
      <c r="K92" s="156">
        <v>290993.14</v>
      </c>
    </row>
    <row r="93" spans="1:11" s="148" customFormat="1" ht="84">
      <c r="A93" s="155">
        <v>50</v>
      </c>
      <c r="B93" s="155" t="s">
        <v>7256</v>
      </c>
      <c r="C93" s="155" t="s">
        <v>7257</v>
      </c>
      <c r="D93" s="155" t="s">
        <v>7448</v>
      </c>
      <c r="E93" s="157" t="s">
        <v>7449</v>
      </c>
      <c r="F93" s="155" t="s">
        <v>7450</v>
      </c>
      <c r="G93" s="155" t="s">
        <v>7451</v>
      </c>
      <c r="H93" s="155" t="s">
        <v>3117</v>
      </c>
      <c r="I93" s="155" t="s">
        <v>6162</v>
      </c>
      <c r="J93" s="156">
        <v>763900</v>
      </c>
      <c r="K93" s="156">
        <v>763900</v>
      </c>
    </row>
    <row r="94" spans="1:11" s="148" customFormat="1" ht="72">
      <c r="A94" s="155">
        <v>51</v>
      </c>
      <c r="B94" s="155" t="s">
        <v>7256</v>
      </c>
      <c r="C94" s="155" t="s">
        <v>7303</v>
      </c>
      <c r="D94" s="155" t="s">
        <v>7452</v>
      </c>
      <c r="E94" s="157" t="s">
        <v>7453</v>
      </c>
      <c r="F94" s="155" t="s">
        <v>7454</v>
      </c>
      <c r="G94" s="155" t="s">
        <v>7455</v>
      </c>
      <c r="H94" s="155" t="s">
        <v>7</v>
      </c>
      <c r="I94" s="155" t="s">
        <v>982</v>
      </c>
      <c r="J94" s="156">
        <v>838900</v>
      </c>
      <c r="K94" s="156">
        <v>698361.74</v>
      </c>
    </row>
    <row r="95" spans="1:11" s="148" customFormat="1" ht="72">
      <c r="A95" s="155">
        <v>52</v>
      </c>
      <c r="B95" s="155" t="s">
        <v>7256</v>
      </c>
      <c r="C95" s="155" t="s">
        <v>7219</v>
      </c>
      <c r="D95" s="155" t="s">
        <v>7291</v>
      </c>
      <c r="E95" s="157" t="s">
        <v>7456</v>
      </c>
      <c r="F95" s="155" t="s">
        <v>7457</v>
      </c>
      <c r="G95" s="155" t="s">
        <v>7458</v>
      </c>
      <c r="H95" s="155" t="s">
        <v>6</v>
      </c>
      <c r="I95" s="155" t="s">
        <v>7122</v>
      </c>
      <c r="J95" s="156">
        <v>120685</v>
      </c>
      <c r="K95" s="156">
        <v>120685</v>
      </c>
    </row>
    <row r="96" spans="1:11" s="148" customFormat="1" ht="48">
      <c r="A96" s="155">
        <v>53</v>
      </c>
      <c r="B96" s="155" t="s">
        <v>7256</v>
      </c>
      <c r="C96" s="155" t="s">
        <v>7266</v>
      </c>
      <c r="D96" s="155" t="s">
        <v>7459</v>
      </c>
      <c r="E96" s="157" t="s">
        <v>7460</v>
      </c>
      <c r="F96" s="155" t="s">
        <v>7461</v>
      </c>
      <c r="G96" s="155" t="s">
        <v>7462</v>
      </c>
      <c r="H96" s="155" t="s">
        <v>3117</v>
      </c>
      <c r="I96" s="155" t="s">
        <v>6162</v>
      </c>
      <c r="J96" s="156">
        <v>1499985.88</v>
      </c>
      <c r="K96" s="156">
        <v>1349985.88</v>
      </c>
    </row>
    <row r="97" spans="1:11" s="148" customFormat="1" ht="168">
      <c r="A97" s="155">
        <v>54</v>
      </c>
      <c r="B97" s="155" t="s">
        <v>7256</v>
      </c>
      <c r="C97" s="155" t="s">
        <v>7123</v>
      </c>
      <c r="D97" s="155" t="s">
        <v>7463</v>
      </c>
      <c r="E97" s="157" t="s">
        <v>7464</v>
      </c>
      <c r="F97" s="155" t="s">
        <v>7465</v>
      </c>
      <c r="G97" s="155" t="s">
        <v>7466</v>
      </c>
      <c r="H97" s="155" t="s">
        <v>6</v>
      </c>
      <c r="I97" s="155" t="s">
        <v>982</v>
      </c>
      <c r="J97" s="156">
        <v>700000</v>
      </c>
      <c r="K97" s="156">
        <v>700000</v>
      </c>
    </row>
    <row r="98" spans="1:11" s="148" customFormat="1" ht="84">
      <c r="A98" s="155">
        <v>55</v>
      </c>
      <c r="B98" s="155" t="s">
        <v>7256</v>
      </c>
      <c r="C98" s="155" t="s">
        <v>7219</v>
      </c>
      <c r="D98" s="155" t="s">
        <v>7467</v>
      </c>
      <c r="E98" s="157" t="s">
        <v>7468</v>
      </c>
      <c r="F98" s="155" t="s">
        <v>7469</v>
      </c>
      <c r="G98" s="155" t="s">
        <v>7470</v>
      </c>
      <c r="H98" s="155" t="s">
        <v>7116</v>
      </c>
      <c r="I98" s="155" t="s">
        <v>7122</v>
      </c>
      <c r="J98" s="156">
        <v>495000</v>
      </c>
      <c r="K98" s="156">
        <v>495000</v>
      </c>
    </row>
    <row r="99" spans="1:11" s="148" customFormat="1" ht="96">
      <c r="A99" s="155">
        <v>56</v>
      </c>
      <c r="B99" s="155" t="s">
        <v>7256</v>
      </c>
      <c r="C99" s="155" t="s">
        <v>7219</v>
      </c>
      <c r="D99" s="155" t="s">
        <v>7467</v>
      </c>
      <c r="E99" s="157" t="s">
        <v>7471</v>
      </c>
      <c r="F99" s="155" t="s">
        <v>7472</v>
      </c>
      <c r="G99" s="155" t="s">
        <v>7473</v>
      </c>
      <c r="H99" s="155" t="s">
        <v>7116</v>
      </c>
      <c r="I99" s="155" t="s">
        <v>7122</v>
      </c>
      <c r="J99" s="156">
        <v>1582287.45</v>
      </c>
      <c r="K99" s="156">
        <v>1582287.45</v>
      </c>
    </row>
    <row r="100" spans="1:11" s="148" customFormat="1" ht="180">
      <c r="A100" s="155">
        <v>57</v>
      </c>
      <c r="B100" s="155" t="s">
        <v>7256</v>
      </c>
      <c r="C100" s="155" t="s">
        <v>7219</v>
      </c>
      <c r="D100" s="155" t="s">
        <v>7467</v>
      </c>
      <c r="E100" s="157" t="s">
        <v>7474</v>
      </c>
      <c r="F100" s="155" t="s">
        <v>7475</v>
      </c>
      <c r="G100" s="155" t="s">
        <v>7476</v>
      </c>
      <c r="H100" s="155" t="s">
        <v>7116</v>
      </c>
      <c r="I100" s="155" t="s">
        <v>6162</v>
      </c>
      <c r="J100" s="156">
        <v>2400000</v>
      </c>
      <c r="K100" s="156">
        <v>2400000</v>
      </c>
    </row>
    <row r="101" spans="1:11" s="148" customFormat="1" ht="48">
      <c r="A101" s="155">
        <v>58</v>
      </c>
      <c r="B101" s="155" t="s">
        <v>7256</v>
      </c>
      <c r="C101" s="155" t="s">
        <v>7266</v>
      </c>
      <c r="D101" s="155" t="s">
        <v>7477</v>
      </c>
      <c r="E101" s="157" t="s">
        <v>7478</v>
      </c>
      <c r="F101" s="155" t="s">
        <v>7479</v>
      </c>
      <c r="G101" s="155" t="s">
        <v>7480</v>
      </c>
      <c r="H101" s="155" t="s">
        <v>7128</v>
      </c>
      <c r="I101" s="155" t="s">
        <v>6162</v>
      </c>
      <c r="J101" s="156">
        <v>769267.21</v>
      </c>
      <c r="K101" s="156">
        <v>769267.21</v>
      </c>
    </row>
    <row r="102" spans="1:11" s="148" customFormat="1" ht="120">
      <c r="A102" s="155">
        <v>59</v>
      </c>
      <c r="B102" s="155" t="s">
        <v>7256</v>
      </c>
      <c r="C102" s="155" t="s">
        <v>7123</v>
      </c>
      <c r="D102" s="155" t="s">
        <v>7481</v>
      </c>
      <c r="E102" s="157" t="s">
        <v>7482</v>
      </c>
      <c r="F102" s="155" t="s">
        <v>7483</v>
      </c>
      <c r="G102" s="155" t="s">
        <v>7484</v>
      </c>
      <c r="H102" s="155" t="s">
        <v>6</v>
      </c>
      <c r="I102" s="155" t="s">
        <v>982</v>
      </c>
      <c r="J102" s="156">
        <v>163000</v>
      </c>
      <c r="K102" s="156">
        <v>163000</v>
      </c>
    </row>
    <row r="103" spans="1:11" s="148" customFormat="1" ht="48">
      <c r="A103" s="155">
        <v>60</v>
      </c>
      <c r="B103" s="155" t="s">
        <v>7256</v>
      </c>
      <c r="C103" s="155" t="s">
        <v>7111</v>
      </c>
      <c r="D103" s="155" t="s">
        <v>7390</v>
      </c>
      <c r="E103" s="157" t="s">
        <v>7485</v>
      </c>
      <c r="F103" s="155" t="s">
        <v>7486</v>
      </c>
      <c r="G103" s="155" t="s">
        <v>7487</v>
      </c>
      <c r="H103" s="155" t="s">
        <v>7128</v>
      </c>
      <c r="I103" s="155" t="s">
        <v>7122</v>
      </c>
      <c r="J103" s="156">
        <v>800000</v>
      </c>
      <c r="K103" s="156">
        <v>800000</v>
      </c>
    </row>
    <row r="104" spans="1:11" s="148" customFormat="1" ht="108">
      <c r="A104" s="155">
        <v>61</v>
      </c>
      <c r="B104" s="155" t="s">
        <v>7256</v>
      </c>
      <c r="C104" s="155" t="s">
        <v>7123</v>
      </c>
      <c r="D104" s="155" t="s">
        <v>7488</v>
      </c>
      <c r="E104" s="157" t="s">
        <v>7489</v>
      </c>
      <c r="F104" s="155" t="s">
        <v>7490</v>
      </c>
      <c r="G104" s="155" t="s">
        <v>7491</v>
      </c>
      <c r="H104" s="155" t="s">
        <v>7</v>
      </c>
      <c r="I104" s="155" t="s">
        <v>6162</v>
      </c>
      <c r="J104" s="156">
        <v>2050000</v>
      </c>
      <c r="K104" s="156">
        <v>2050000</v>
      </c>
    </row>
    <row r="105" spans="1:11" s="148" customFormat="1" ht="72">
      <c r="A105" s="155">
        <v>62</v>
      </c>
      <c r="B105" s="155" t="s">
        <v>7256</v>
      </c>
      <c r="C105" s="155" t="s">
        <v>7303</v>
      </c>
      <c r="D105" s="155" t="s">
        <v>7304</v>
      </c>
      <c r="E105" s="157" t="s">
        <v>7492</v>
      </c>
      <c r="F105" s="155" t="s">
        <v>7493</v>
      </c>
      <c r="G105" s="155" t="s">
        <v>7494</v>
      </c>
      <c r="H105" s="155" t="s">
        <v>3117</v>
      </c>
      <c r="I105" s="155" t="s">
        <v>7122</v>
      </c>
      <c r="J105" s="156">
        <v>1440000</v>
      </c>
      <c r="K105" s="156">
        <v>1440000</v>
      </c>
    </row>
    <row r="106" spans="1:11" s="148" customFormat="1" ht="48">
      <c r="A106" s="155">
        <v>63</v>
      </c>
      <c r="B106" s="155" t="s">
        <v>7256</v>
      </c>
      <c r="C106" s="155" t="s">
        <v>7123</v>
      </c>
      <c r="D106" s="155" t="s">
        <v>7373</v>
      </c>
      <c r="E106" s="157" t="s">
        <v>7495</v>
      </c>
      <c r="F106" s="155" t="s">
        <v>7496</v>
      </c>
      <c r="G106" s="155" t="s">
        <v>7497</v>
      </c>
      <c r="H106" s="155" t="s">
        <v>3117</v>
      </c>
      <c r="I106" s="155" t="s">
        <v>7122</v>
      </c>
      <c r="J106" s="156">
        <v>4830310.88</v>
      </c>
      <c r="K106" s="156">
        <v>4830310.88</v>
      </c>
    </row>
    <row r="107" spans="1:11" s="148" customFormat="1" ht="48">
      <c r="A107" s="155">
        <v>64</v>
      </c>
      <c r="B107" s="155" t="s">
        <v>7256</v>
      </c>
      <c r="C107" s="155" t="s">
        <v>7266</v>
      </c>
      <c r="D107" s="155" t="s">
        <v>7477</v>
      </c>
      <c r="E107" s="157" t="s">
        <v>7498</v>
      </c>
      <c r="F107" s="155" t="s">
        <v>7499</v>
      </c>
      <c r="G107" s="155" t="s">
        <v>7500</v>
      </c>
      <c r="H107" s="155" t="s">
        <v>7128</v>
      </c>
      <c r="I107" s="155" t="s">
        <v>6162</v>
      </c>
      <c r="J107" s="156">
        <v>657344.53</v>
      </c>
      <c r="K107" s="156">
        <v>657344.53</v>
      </c>
    </row>
    <row r="108" spans="1:11" s="148" customFormat="1" ht="72">
      <c r="A108" s="155">
        <v>65</v>
      </c>
      <c r="B108" s="155" t="s">
        <v>7256</v>
      </c>
      <c r="C108" s="155" t="s">
        <v>7219</v>
      </c>
      <c r="D108" s="155" t="s">
        <v>7467</v>
      </c>
      <c r="E108" s="157" t="s">
        <v>7501</v>
      </c>
      <c r="F108" s="155" t="s">
        <v>7502</v>
      </c>
      <c r="G108" s="155" t="s">
        <v>7503</v>
      </c>
      <c r="H108" s="155" t="s">
        <v>7116</v>
      </c>
      <c r="I108" s="155" t="s">
        <v>7122</v>
      </c>
      <c r="J108" s="156">
        <v>1870000</v>
      </c>
      <c r="K108" s="156">
        <v>1870000</v>
      </c>
    </row>
    <row r="109" spans="1:11" s="148" customFormat="1" ht="84">
      <c r="A109" s="155">
        <v>66</v>
      </c>
      <c r="B109" s="155" t="s">
        <v>7256</v>
      </c>
      <c r="C109" s="155" t="s">
        <v>7219</v>
      </c>
      <c r="D109" s="155" t="s">
        <v>7467</v>
      </c>
      <c r="E109" s="157" t="s">
        <v>7504</v>
      </c>
      <c r="F109" s="155" t="s">
        <v>7505</v>
      </c>
      <c r="G109" s="155" t="s">
        <v>7506</v>
      </c>
      <c r="H109" s="155" t="s">
        <v>7116</v>
      </c>
      <c r="I109" s="155" t="s">
        <v>7122</v>
      </c>
      <c r="J109" s="156">
        <v>1261873.1100000001</v>
      </c>
      <c r="K109" s="156">
        <v>1261873.1100000001</v>
      </c>
    </row>
    <row r="110" spans="1:11" s="148" customFormat="1" ht="36">
      <c r="A110" s="155">
        <v>67</v>
      </c>
      <c r="B110" s="155" t="s">
        <v>7256</v>
      </c>
      <c r="C110" s="155" t="s">
        <v>7123</v>
      </c>
      <c r="D110" s="155" t="s">
        <v>7373</v>
      </c>
      <c r="E110" s="157" t="s">
        <v>7507</v>
      </c>
      <c r="F110" s="155" t="s">
        <v>7508</v>
      </c>
      <c r="G110" s="155" t="s">
        <v>7509</v>
      </c>
      <c r="H110" s="155" t="s">
        <v>3117</v>
      </c>
      <c r="I110" s="155" t="s">
        <v>7122</v>
      </c>
      <c r="J110" s="156">
        <v>3250000</v>
      </c>
      <c r="K110" s="156">
        <v>3250000</v>
      </c>
    </row>
    <row r="111" spans="1:11" s="148" customFormat="1" ht="48">
      <c r="A111" s="155">
        <v>68</v>
      </c>
      <c r="B111" s="155" t="s">
        <v>7256</v>
      </c>
      <c r="C111" s="155" t="s">
        <v>7123</v>
      </c>
      <c r="D111" s="155" t="s">
        <v>7373</v>
      </c>
      <c r="E111" s="157" t="s">
        <v>7510</v>
      </c>
      <c r="F111" s="155" t="s">
        <v>7511</v>
      </c>
      <c r="G111" s="155" t="s">
        <v>7512</v>
      </c>
      <c r="H111" s="155" t="s">
        <v>3117</v>
      </c>
      <c r="I111" s="155" t="s">
        <v>7122</v>
      </c>
      <c r="J111" s="156">
        <v>1574872.76</v>
      </c>
      <c r="K111" s="156">
        <v>1574872.76</v>
      </c>
    </row>
    <row r="112" spans="1:11" s="148" customFormat="1" ht="60">
      <c r="A112" s="155">
        <v>69</v>
      </c>
      <c r="B112" s="155" t="s">
        <v>7256</v>
      </c>
      <c r="C112" s="155" t="s">
        <v>7219</v>
      </c>
      <c r="D112" s="155" t="s">
        <v>7513</v>
      </c>
      <c r="E112" s="157" t="s">
        <v>7514</v>
      </c>
      <c r="F112" s="155" t="s">
        <v>7515</v>
      </c>
      <c r="G112" s="155" t="s">
        <v>7516</v>
      </c>
      <c r="H112" s="155" t="s">
        <v>3117</v>
      </c>
      <c r="I112" s="155" t="s">
        <v>7122</v>
      </c>
      <c r="J112" s="156">
        <v>2814526.61</v>
      </c>
      <c r="K112" s="156">
        <v>2814526.61</v>
      </c>
    </row>
    <row r="113" spans="1:11" s="148" customFormat="1" ht="48">
      <c r="A113" s="155">
        <v>70</v>
      </c>
      <c r="B113" s="155" t="s">
        <v>7256</v>
      </c>
      <c r="C113" s="155" t="s">
        <v>7123</v>
      </c>
      <c r="D113" s="155" t="s">
        <v>7373</v>
      </c>
      <c r="E113" s="157" t="s">
        <v>7517</v>
      </c>
      <c r="F113" s="155" t="s">
        <v>7518</v>
      </c>
      <c r="G113" s="155" t="s">
        <v>7519</v>
      </c>
      <c r="H113" s="155" t="s">
        <v>3117</v>
      </c>
      <c r="I113" s="155" t="s">
        <v>7122</v>
      </c>
      <c r="J113" s="156">
        <v>1575844.03</v>
      </c>
      <c r="K113" s="156">
        <v>1575844.03</v>
      </c>
    </row>
    <row r="114" spans="1:11" s="148" customFormat="1" ht="132">
      <c r="A114" s="155">
        <v>71</v>
      </c>
      <c r="B114" s="155" t="s">
        <v>7256</v>
      </c>
      <c r="C114" s="155" t="s">
        <v>7123</v>
      </c>
      <c r="D114" s="155" t="s">
        <v>7520</v>
      </c>
      <c r="E114" s="157" t="s">
        <v>7521</v>
      </c>
      <c r="F114" s="155" t="s">
        <v>7522</v>
      </c>
      <c r="G114" s="155" t="s">
        <v>7523</v>
      </c>
      <c r="H114" s="155" t="s">
        <v>7</v>
      </c>
      <c r="I114" s="155" t="s">
        <v>7122</v>
      </c>
      <c r="J114" s="156">
        <v>250300</v>
      </c>
      <c r="K114" s="156">
        <v>250300</v>
      </c>
    </row>
    <row r="115" spans="1:11" s="148" customFormat="1" ht="48">
      <c r="A115" s="155">
        <v>72</v>
      </c>
      <c r="B115" s="155" t="s">
        <v>7256</v>
      </c>
      <c r="C115" s="155" t="s">
        <v>7219</v>
      </c>
      <c r="D115" s="155" t="s">
        <v>7513</v>
      </c>
      <c r="E115" s="157" t="s">
        <v>7524</v>
      </c>
      <c r="F115" s="155" t="s">
        <v>7525</v>
      </c>
      <c r="G115" s="155" t="s">
        <v>7526</v>
      </c>
      <c r="H115" s="155" t="s">
        <v>3117</v>
      </c>
      <c r="I115" s="155" t="s">
        <v>7122</v>
      </c>
      <c r="J115" s="332">
        <v>1452315.4</v>
      </c>
      <c r="K115" s="332">
        <v>1452315.4</v>
      </c>
    </row>
    <row r="116" spans="1:11">
      <c r="J116" s="158" t="s">
        <v>658</v>
      </c>
      <c r="K116" s="333">
        <f>SUM(K3:K115)</f>
        <v>187177967.93000001</v>
      </c>
    </row>
  </sheetData>
  <mergeCells count="1">
    <mergeCell ref="A1:K1"/>
  </mergeCells>
  <pageMargins left="0.7" right="0.7" top="0.75" bottom="0.75" header="0.3" footer="0.3"/>
  <pageSetup paperSize="9" scale="75"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9"/>
  <sheetViews>
    <sheetView topLeftCell="A481" workbookViewId="0">
      <selection activeCell="G499" sqref="G499:H499"/>
    </sheetView>
  </sheetViews>
  <sheetFormatPr defaultRowHeight="15"/>
  <cols>
    <col min="3" max="3" width="31.7109375" customWidth="1"/>
    <col min="4" max="4" width="26.42578125" customWidth="1"/>
    <col min="5" max="5" width="23.28515625" customWidth="1"/>
    <col min="6" max="6" width="24.140625" customWidth="1"/>
    <col min="7" max="7" width="22.140625" customWidth="1"/>
    <col min="8" max="8" width="31.5703125" customWidth="1"/>
  </cols>
  <sheetData>
    <row r="1" spans="1:10" s="148" customFormat="1" ht="62.25" customHeight="1">
      <c r="A1" s="452" t="s">
        <v>8126</v>
      </c>
      <c r="B1" s="453"/>
      <c r="C1" s="453"/>
      <c r="D1" s="453"/>
      <c r="E1" s="453"/>
      <c r="F1" s="453"/>
      <c r="G1" s="453"/>
      <c r="H1" s="454"/>
    </row>
    <row r="2" spans="1:10" s="78" customFormat="1">
      <c r="A2" s="312"/>
      <c r="B2" s="313" t="s">
        <v>3099</v>
      </c>
      <c r="C2" s="314" t="s">
        <v>5291</v>
      </c>
      <c r="D2" s="313" t="s">
        <v>5292</v>
      </c>
      <c r="E2" s="315" t="s">
        <v>131</v>
      </c>
      <c r="F2" s="315" t="s">
        <v>132</v>
      </c>
      <c r="G2" s="316" t="s">
        <v>5293</v>
      </c>
      <c r="H2" s="313" t="s">
        <v>5294</v>
      </c>
    </row>
    <row r="3" spans="1:10" s="78" customFormat="1" ht="33.75">
      <c r="A3" s="311">
        <v>1</v>
      </c>
      <c r="B3" s="317" t="s">
        <v>5295</v>
      </c>
      <c r="C3" s="318" t="s">
        <v>5296</v>
      </c>
      <c r="D3" s="319">
        <v>450148090</v>
      </c>
      <c r="E3" s="320" t="s">
        <v>5297</v>
      </c>
      <c r="F3" s="318" t="s">
        <v>5298</v>
      </c>
      <c r="G3" s="321" t="s">
        <v>5299</v>
      </c>
      <c r="H3" s="322">
        <v>11250000</v>
      </c>
      <c r="I3" s="79"/>
      <c r="J3" s="79"/>
    </row>
    <row r="4" spans="1:10" s="78" customFormat="1">
      <c r="A4" s="311">
        <v>2</v>
      </c>
      <c r="B4" s="317" t="s">
        <v>5295</v>
      </c>
      <c r="C4" s="318" t="s">
        <v>5300</v>
      </c>
      <c r="D4" s="319">
        <v>450038461</v>
      </c>
      <c r="E4" s="320" t="s">
        <v>5301</v>
      </c>
      <c r="F4" s="318" t="s">
        <v>5298</v>
      </c>
      <c r="G4" s="321" t="s">
        <v>3893</v>
      </c>
      <c r="H4" s="322">
        <v>3912100</v>
      </c>
      <c r="I4" s="79"/>
      <c r="J4" s="79"/>
    </row>
    <row r="5" spans="1:10" s="78" customFormat="1" ht="33.75">
      <c r="A5" s="311">
        <v>3</v>
      </c>
      <c r="B5" s="317" t="s">
        <v>5295</v>
      </c>
      <c r="C5" s="318" t="s">
        <v>5300</v>
      </c>
      <c r="D5" s="323">
        <v>450108001</v>
      </c>
      <c r="E5" s="320" t="s">
        <v>5302</v>
      </c>
      <c r="F5" s="318" t="s">
        <v>5298</v>
      </c>
      <c r="G5" s="321" t="s">
        <v>5299</v>
      </c>
      <c r="H5" s="322">
        <v>10600000</v>
      </c>
      <c r="I5" s="79"/>
      <c r="J5" s="79"/>
    </row>
    <row r="6" spans="1:10" s="78" customFormat="1" ht="33.75">
      <c r="A6" s="311">
        <v>4</v>
      </c>
      <c r="B6" s="317" t="s">
        <v>5295</v>
      </c>
      <c r="C6" s="318" t="s">
        <v>5300</v>
      </c>
      <c r="D6" s="323">
        <v>450038441</v>
      </c>
      <c r="E6" s="320" t="s">
        <v>5303</v>
      </c>
      <c r="F6" s="318" t="s">
        <v>5298</v>
      </c>
      <c r="G6" s="321" t="s">
        <v>5299</v>
      </c>
      <c r="H6" s="322">
        <v>3750000</v>
      </c>
      <c r="I6" s="79"/>
      <c r="J6" s="79"/>
    </row>
    <row r="7" spans="1:10" s="78" customFormat="1" ht="33.75">
      <c r="A7" s="311">
        <v>5</v>
      </c>
      <c r="B7" s="317" t="s">
        <v>5304</v>
      </c>
      <c r="C7" s="318" t="s">
        <v>5305</v>
      </c>
      <c r="D7" s="319">
        <v>460225004</v>
      </c>
      <c r="E7" s="320" t="s">
        <v>5306</v>
      </c>
      <c r="F7" s="318" t="s">
        <v>5298</v>
      </c>
      <c r="G7" s="321" t="s">
        <v>5299</v>
      </c>
      <c r="H7" s="322">
        <v>2285000</v>
      </c>
      <c r="I7" s="79"/>
      <c r="J7" s="79"/>
    </row>
    <row r="8" spans="1:10" s="78" customFormat="1">
      <c r="A8" s="311">
        <v>6</v>
      </c>
      <c r="B8" s="317" t="s">
        <v>5295</v>
      </c>
      <c r="C8" s="318" t="s">
        <v>5307</v>
      </c>
      <c r="D8" s="323">
        <v>450110005</v>
      </c>
      <c r="E8" s="320" t="s">
        <v>5308</v>
      </c>
      <c r="F8" s="318" t="s">
        <v>5298</v>
      </c>
      <c r="G8" s="321" t="s">
        <v>960</v>
      </c>
      <c r="H8" s="322">
        <v>3001786.76</v>
      </c>
      <c r="I8" s="79"/>
      <c r="J8" s="79"/>
    </row>
    <row r="9" spans="1:10" s="78" customFormat="1">
      <c r="A9" s="311">
        <v>7</v>
      </c>
      <c r="B9" s="317" t="s">
        <v>5295</v>
      </c>
      <c r="C9" s="318" t="s">
        <v>5307</v>
      </c>
      <c r="D9" s="323">
        <v>450110007</v>
      </c>
      <c r="E9" s="320" t="s">
        <v>5309</v>
      </c>
      <c r="F9" s="318" t="s">
        <v>5298</v>
      </c>
      <c r="G9" s="321" t="s">
        <v>960</v>
      </c>
      <c r="H9" s="322">
        <v>2971846.11</v>
      </c>
      <c r="I9" s="79"/>
      <c r="J9" s="79"/>
    </row>
    <row r="10" spans="1:10" s="78" customFormat="1" ht="27">
      <c r="A10" s="311">
        <v>8</v>
      </c>
      <c r="B10" s="317" t="s">
        <v>5310</v>
      </c>
      <c r="C10" s="318" t="s">
        <v>5311</v>
      </c>
      <c r="D10" s="323">
        <v>470140820</v>
      </c>
      <c r="E10" s="320" t="s">
        <v>5312</v>
      </c>
      <c r="F10" s="318" t="s">
        <v>5313</v>
      </c>
      <c r="G10" s="321" t="s">
        <v>960</v>
      </c>
      <c r="H10" s="322">
        <v>7682000</v>
      </c>
      <c r="I10" s="79"/>
      <c r="J10" s="79"/>
    </row>
    <row r="11" spans="1:10" s="78" customFormat="1" ht="22.5">
      <c r="A11" s="311">
        <v>9</v>
      </c>
      <c r="B11" s="317" t="s">
        <v>5304</v>
      </c>
      <c r="C11" s="318" t="s">
        <v>5314</v>
      </c>
      <c r="D11" s="323">
        <v>460246020</v>
      </c>
      <c r="E11" s="320" t="s">
        <v>5315</v>
      </c>
      <c r="F11" s="318" t="s">
        <v>5298</v>
      </c>
      <c r="G11" s="321" t="s">
        <v>3901</v>
      </c>
      <c r="H11" s="322">
        <v>16023875</v>
      </c>
      <c r="I11" s="79"/>
      <c r="J11" s="79"/>
    </row>
    <row r="12" spans="1:10" s="78" customFormat="1" ht="40.5">
      <c r="A12" s="311">
        <v>10</v>
      </c>
      <c r="B12" s="317" t="s">
        <v>5310</v>
      </c>
      <c r="C12" s="318" t="s">
        <v>5316</v>
      </c>
      <c r="D12" s="323">
        <v>470140700</v>
      </c>
      <c r="E12" s="320" t="s">
        <v>5317</v>
      </c>
      <c r="F12" s="318" t="s">
        <v>5298</v>
      </c>
      <c r="G12" s="321" t="s">
        <v>960</v>
      </c>
      <c r="H12" s="322">
        <v>4050000</v>
      </c>
      <c r="I12" s="79"/>
      <c r="J12" s="79"/>
    </row>
    <row r="13" spans="1:10" s="78" customFormat="1" ht="27">
      <c r="A13" s="311">
        <v>11</v>
      </c>
      <c r="B13" s="317" t="s">
        <v>5304</v>
      </c>
      <c r="C13" s="318" t="s">
        <v>5318</v>
      </c>
      <c r="D13" s="323">
        <v>460246006</v>
      </c>
      <c r="E13" s="320" t="s">
        <v>5319</v>
      </c>
      <c r="F13" s="318" t="s">
        <v>5298</v>
      </c>
      <c r="G13" s="321" t="s">
        <v>3901</v>
      </c>
      <c r="H13" s="322">
        <v>6098591.79</v>
      </c>
      <c r="I13" s="79"/>
      <c r="J13" s="79"/>
    </row>
    <row r="14" spans="1:10" s="78" customFormat="1" ht="54">
      <c r="A14" s="311">
        <v>12</v>
      </c>
      <c r="B14" s="317" t="s">
        <v>5320</v>
      </c>
      <c r="C14" s="318" t="s">
        <v>5321</v>
      </c>
      <c r="D14" s="323">
        <v>1000050051</v>
      </c>
      <c r="E14" s="320" t="s">
        <v>5322</v>
      </c>
      <c r="F14" s="318" t="s">
        <v>5298</v>
      </c>
      <c r="G14" s="321" t="s">
        <v>3901</v>
      </c>
      <c r="H14" s="322">
        <v>10597331</v>
      </c>
      <c r="I14" s="79"/>
      <c r="J14" s="79"/>
    </row>
    <row r="15" spans="1:10" s="78" customFormat="1">
      <c r="A15" s="311">
        <v>13</v>
      </c>
      <c r="B15" s="317" t="s">
        <v>5304</v>
      </c>
      <c r="C15" s="318" t="s">
        <v>5305</v>
      </c>
      <c r="D15" s="319">
        <v>460225002</v>
      </c>
      <c r="E15" s="320" t="s">
        <v>5323</v>
      </c>
      <c r="F15" s="318" t="s">
        <v>5298</v>
      </c>
      <c r="G15" s="321" t="s">
        <v>960</v>
      </c>
      <c r="H15" s="322">
        <v>3950000</v>
      </c>
      <c r="I15" s="79"/>
      <c r="J15" s="79"/>
    </row>
    <row r="16" spans="1:10" s="78" customFormat="1">
      <c r="A16" s="311">
        <v>14</v>
      </c>
      <c r="B16" s="317" t="s">
        <v>5310</v>
      </c>
      <c r="C16" s="318" t="s">
        <v>5324</v>
      </c>
      <c r="D16" s="323">
        <v>470130010</v>
      </c>
      <c r="E16" s="320" t="s">
        <v>5325</v>
      </c>
      <c r="F16" s="318" t="s">
        <v>5298</v>
      </c>
      <c r="G16" s="321" t="s">
        <v>960</v>
      </c>
      <c r="H16" s="322">
        <v>3201358.15</v>
      </c>
      <c r="I16" s="79"/>
      <c r="J16" s="79"/>
    </row>
    <row r="17" spans="1:10" s="78" customFormat="1" ht="22.5">
      <c r="A17" s="311">
        <v>15</v>
      </c>
      <c r="B17" s="317" t="s">
        <v>5326</v>
      </c>
      <c r="C17" s="318" t="s">
        <v>5327</v>
      </c>
      <c r="D17" s="323">
        <v>480500003</v>
      </c>
      <c r="E17" s="320" t="s">
        <v>5328</v>
      </c>
      <c r="F17" s="318" t="s">
        <v>5298</v>
      </c>
      <c r="G17" s="321" t="s">
        <v>3901</v>
      </c>
      <c r="H17" s="322">
        <v>2409412.12</v>
      </c>
      <c r="I17" s="79"/>
      <c r="J17" s="79"/>
    </row>
    <row r="18" spans="1:10" s="78" customFormat="1">
      <c r="A18" s="311">
        <v>16</v>
      </c>
      <c r="B18" s="317" t="s">
        <v>5304</v>
      </c>
      <c r="C18" s="318" t="s">
        <v>5329</v>
      </c>
      <c r="D18" s="319">
        <v>460035012</v>
      </c>
      <c r="E18" s="320" t="s">
        <v>5330</v>
      </c>
      <c r="F18" s="318" t="s">
        <v>5298</v>
      </c>
      <c r="G18" s="321" t="s">
        <v>960</v>
      </c>
      <c r="H18" s="322">
        <v>800000</v>
      </c>
      <c r="I18" s="79"/>
      <c r="J18" s="79"/>
    </row>
    <row r="19" spans="1:10" s="78" customFormat="1">
      <c r="A19" s="311">
        <v>17</v>
      </c>
      <c r="B19" s="317" t="s">
        <v>5331</v>
      </c>
      <c r="C19" s="318" t="s">
        <v>5332</v>
      </c>
      <c r="D19" s="319">
        <v>510410010</v>
      </c>
      <c r="E19" s="320" t="s">
        <v>5333</v>
      </c>
      <c r="F19" s="318" t="s">
        <v>5298</v>
      </c>
      <c r="G19" s="321" t="s">
        <v>960</v>
      </c>
      <c r="H19" s="322">
        <v>1803262</v>
      </c>
      <c r="I19" s="79"/>
      <c r="J19" s="79"/>
    </row>
    <row r="20" spans="1:10" s="78" customFormat="1" ht="22.5">
      <c r="A20" s="311">
        <v>18</v>
      </c>
      <c r="B20" s="317" t="s">
        <v>5334</v>
      </c>
      <c r="C20" s="318" t="s">
        <v>5335</v>
      </c>
      <c r="D20" s="319">
        <v>500250210</v>
      </c>
      <c r="E20" s="320" t="s">
        <v>5336</v>
      </c>
      <c r="F20" s="318" t="s">
        <v>5298</v>
      </c>
      <c r="G20" s="321" t="s">
        <v>3901</v>
      </c>
      <c r="H20" s="322">
        <v>4200000</v>
      </c>
      <c r="I20" s="79"/>
      <c r="J20" s="79"/>
    </row>
    <row r="21" spans="1:10" s="78" customFormat="1">
      <c r="A21" s="311">
        <v>19</v>
      </c>
      <c r="B21" s="317" t="s">
        <v>5326</v>
      </c>
      <c r="C21" s="318" t="s">
        <v>5337</v>
      </c>
      <c r="D21" s="323">
        <v>480190050</v>
      </c>
      <c r="E21" s="320" t="s">
        <v>5338</v>
      </c>
      <c r="F21" s="318" t="s">
        <v>5298</v>
      </c>
      <c r="G21" s="321" t="s">
        <v>960</v>
      </c>
      <c r="H21" s="322">
        <v>540000</v>
      </c>
      <c r="I21" s="79"/>
      <c r="J21" s="79"/>
    </row>
    <row r="22" spans="1:10" s="78" customFormat="1">
      <c r="A22" s="311">
        <v>20</v>
      </c>
      <c r="B22" s="317" t="s">
        <v>5334</v>
      </c>
      <c r="C22" s="318" t="s">
        <v>5339</v>
      </c>
      <c r="D22" s="323">
        <v>500320105</v>
      </c>
      <c r="E22" s="320" t="s">
        <v>5340</v>
      </c>
      <c r="F22" s="318" t="s">
        <v>5298</v>
      </c>
      <c r="G22" s="321" t="s">
        <v>960</v>
      </c>
      <c r="H22" s="322">
        <v>1897138.03</v>
      </c>
      <c r="I22" s="79"/>
      <c r="J22" s="79"/>
    </row>
    <row r="23" spans="1:10" s="78" customFormat="1">
      <c r="A23" s="311">
        <v>21</v>
      </c>
      <c r="B23" s="317" t="s">
        <v>5304</v>
      </c>
      <c r="C23" s="318" t="s">
        <v>5341</v>
      </c>
      <c r="D23" s="319">
        <v>460305001</v>
      </c>
      <c r="E23" s="320" t="s">
        <v>5342</v>
      </c>
      <c r="F23" s="318" t="s">
        <v>5298</v>
      </c>
      <c r="G23" s="321" t="s">
        <v>960</v>
      </c>
      <c r="H23" s="322">
        <v>1080000</v>
      </c>
      <c r="I23" s="79"/>
      <c r="J23" s="79"/>
    </row>
    <row r="24" spans="1:10" s="78" customFormat="1" ht="27">
      <c r="A24" s="311">
        <v>22</v>
      </c>
      <c r="B24" s="317" t="s">
        <v>5304</v>
      </c>
      <c r="C24" s="318" t="s">
        <v>5343</v>
      </c>
      <c r="D24" s="319">
        <v>460015020</v>
      </c>
      <c r="E24" s="320" t="s">
        <v>5344</v>
      </c>
      <c r="F24" s="318" t="s">
        <v>5298</v>
      </c>
      <c r="G24" s="321" t="s">
        <v>960</v>
      </c>
      <c r="H24" s="322">
        <v>5800000</v>
      </c>
      <c r="I24" s="79"/>
      <c r="J24" s="79"/>
    </row>
    <row r="25" spans="1:10" s="78" customFormat="1" ht="27">
      <c r="A25" s="311">
        <v>23</v>
      </c>
      <c r="B25" s="317" t="s">
        <v>5295</v>
      </c>
      <c r="C25" s="318" t="s">
        <v>5345</v>
      </c>
      <c r="D25" s="319">
        <v>450030060</v>
      </c>
      <c r="E25" s="320" t="s">
        <v>5346</v>
      </c>
      <c r="F25" s="318" t="s">
        <v>5298</v>
      </c>
      <c r="G25" s="321" t="s">
        <v>3901</v>
      </c>
      <c r="H25" s="322">
        <v>7100000</v>
      </c>
      <c r="I25" s="79"/>
      <c r="J25" s="79"/>
    </row>
    <row r="26" spans="1:10" s="78" customFormat="1" ht="22.5">
      <c r="A26" s="311">
        <v>24</v>
      </c>
      <c r="B26" s="317" t="s">
        <v>5304</v>
      </c>
      <c r="C26" s="318" t="s">
        <v>5347</v>
      </c>
      <c r="D26" s="323">
        <v>460075060</v>
      </c>
      <c r="E26" s="320" t="s">
        <v>5348</v>
      </c>
      <c r="F26" s="318" t="s">
        <v>5298</v>
      </c>
      <c r="G26" s="321" t="s">
        <v>3901</v>
      </c>
      <c r="H26" s="322">
        <v>4350295.63</v>
      </c>
      <c r="I26" s="79"/>
      <c r="J26" s="79"/>
    </row>
    <row r="27" spans="1:10" s="78" customFormat="1" ht="22.5">
      <c r="A27" s="311">
        <v>25</v>
      </c>
      <c r="B27" s="317" t="s">
        <v>5320</v>
      </c>
      <c r="C27" s="318" t="s">
        <v>5349</v>
      </c>
      <c r="D27" s="319">
        <v>1000050012</v>
      </c>
      <c r="E27" s="320" t="s">
        <v>5350</v>
      </c>
      <c r="F27" s="318" t="s">
        <v>5298</v>
      </c>
      <c r="G27" s="321" t="s">
        <v>3901</v>
      </c>
      <c r="H27" s="322">
        <v>3620000</v>
      </c>
      <c r="I27" s="79"/>
      <c r="J27" s="79"/>
    </row>
    <row r="28" spans="1:10" s="78" customFormat="1" ht="22.5">
      <c r="A28" s="311">
        <v>26</v>
      </c>
      <c r="B28" s="317" t="s">
        <v>5351</v>
      </c>
      <c r="C28" s="318" t="s">
        <v>5352</v>
      </c>
      <c r="D28" s="319">
        <v>490171010</v>
      </c>
      <c r="E28" s="320" t="s">
        <v>5353</v>
      </c>
      <c r="F28" s="318" t="s">
        <v>5298</v>
      </c>
      <c r="G28" s="321" t="s">
        <v>3901</v>
      </c>
      <c r="H28" s="322">
        <v>4000000</v>
      </c>
      <c r="I28" s="79"/>
      <c r="J28" s="79"/>
    </row>
    <row r="29" spans="1:10" s="78" customFormat="1" ht="22.5">
      <c r="A29" s="311">
        <v>27</v>
      </c>
      <c r="B29" s="317" t="s">
        <v>5351</v>
      </c>
      <c r="C29" s="318" t="s">
        <v>5354</v>
      </c>
      <c r="D29" s="319">
        <v>490091120</v>
      </c>
      <c r="E29" s="320" t="s">
        <v>5355</v>
      </c>
      <c r="F29" s="318" t="s">
        <v>5298</v>
      </c>
      <c r="G29" s="321" t="s">
        <v>3901</v>
      </c>
      <c r="H29" s="322">
        <v>4200000</v>
      </c>
      <c r="I29" s="79"/>
      <c r="J29" s="79"/>
    </row>
    <row r="30" spans="1:10" s="78" customFormat="1" ht="27">
      <c r="A30" s="311">
        <v>28</v>
      </c>
      <c r="B30" s="317" t="s">
        <v>5304</v>
      </c>
      <c r="C30" s="318" t="s">
        <v>5347</v>
      </c>
      <c r="D30" s="319">
        <v>460075046</v>
      </c>
      <c r="E30" s="320" t="s">
        <v>5356</v>
      </c>
      <c r="F30" s="318" t="s">
        <v>5298</v>
      </c>
      <c r="G30" s="321" t="s">
        <v>3901</v>
      </c>
      <c r="H30" s="322">
        <v>1512000</v>
      </c>
      <c r="I30" s="79"/>
      <c r="J30" s="79"/>
    </row>
    <row r="31" spans="1:10" s="78" customFormat="1" ht="22.5">
      <c r="A31" s="311">
        <v>29</v>
      </c>
      <c r="B31" s="317" t="s">
        <v>663</v>
      </c>
      <c r="C31" s="318" t="s">
        <v>5357</v>
      </c>
      <c r="D31" s="319">
        <v>520011010</v>
      </c>
      <c r="E31" s="320" t="s">
        <v>5358</v>
      </c>
      <c r="F31" s="318" t="s">
        <v>5298</v>
      </c>
      <c r="G31" s="321" t="s">
        <v>5359</v>
      </c>
      <c r="H31" s="322">
        <v>6400000</v>
      </c>
      <c r="I31" s="79"/>
      <c r="J31" s="79"/>
    </row>
    <row r="32" spans="1:10" s="78" customFormat="1" ht="22.5">
      <c r="A32" s="311">
        <v>30</v>
      </c>
      <c r="B32" s="317" t="s">
        <v>5320</v>
      </c>
      <c r="C32" s="318" t="s">
        <v>5360</v>
      </c>
      <c r="D32" s="319">
        <v>1000070010</v>
      </c>
      <c r="E32" s="320" t="s">
        <v>5361</v>
      </c>
      <c r="F32" s="318" t="s">
        <v>5298</v>
      </c>
      <c r="G32" s="321" t="s">
        <v>3901</v>
      </c>
      <c r="H32" s="322">
        <v>1300000</v>
      </c>
      <c r="I32" s="79"/>
      <c r="J32" s="79"/>
    </row>
    <row r="33" spans="1:10" s="78" customFormat="1" ht="22.5">
      <c r="A33" s="311">
        <v>31</v>
      </c>
      <c r="B33" s="317" t="s">
        <v>5320</v>
      </c>
      <c r="C33" s="318" t="s">
        <v>5360</v>
      </c>
      <c r="D33" s="319">
        <v>1000070020</v>
      </c>
      <c r="E33" s="320" t="s">
        <v>5362</v>
      </c>
      <c r="F33" s="318" t="s">
        <v>5298</v>
      </c>
      <c r="G33" s="321" t="s">
        <v>3901</v>
      </c>
      <c r="H33" s="322">
        <v>1040000</v>
      </c>
      <c r="I33" s="79"/>
      <c r="J33" s="79"/>
    </row>
    <row r="34" spans="1:10" s="78" customFormat="1" ht="22.5">
      <c r="A34" s="311">
        <v>32</v>
      </c>
      <c r="B34" s="317" t="s">
        <v>663</v>
      </c>
      <c r="C34" s="318" t="s">
        <v>5363</v>
      </c>
      <c r="D34" s="323">
        <v>520280015</v>
      </c>
      <c r="E34" s="320" t="s">
        <v>5364</v>
      </c>
      <c r="F34" s="318" t="s">
        <v>5298</v>
      </c>
      <c r="G34" s="321" t="s">
        <v>3901</v>
      </c>
      <c r="H34" s="322">
        <v>3470000</v>
      </c>
      <c r="I34" s="79"/>
      <c r="J34" s="79"/>
    </row>
    <row r="35" spans="1:10" s="78" customFormat="1" ht="22.5">
      <c r="A35" s="311">
        <v>33</v>
      </c>
      <c r="B35" s="317" t="s">
        <v>5304</v>
      </c>
      <c r="C35" s="318" t="s">
        <v>5314</v>
      </c>
      <c r="D35" s="319">
        <v>460285011</v>
      </c>
      <c r="E35" s="320" t="s">
        <v>5365</v>
      </c>
      <c r="F35" s="318" t="s">
        <v>5298</v>
      </c>
      <c r="G35" s="321" t="s">
        <v>3901</v>
      </c>
      <c r="H35" s="322">
        <v>3800000</v>
      </c>
      <c r="I35" s="79"/>
      <c r="J35" s="79"/>
    </row>
    <row r="36" spans="1:10" s="78" customFormat="1" ht="22.5">
      <c r="A36" s="311">
        <v>34</v>
      </c>
      <c r="B36" s="317" t="s">
        <v>5351</v>
      </c>
      <c r="C36" s="318" t="s">
        <v>5366</v>
      </c>
      <c r="D36" s="319">
        <v>490140023</v>
      </c>
      <c r="E36" s="320" t="s">
        <v>5367</v>
      </c>
      <c r="F36" s="318" t="s">
        <v>5298</v>
      </c>
      <c r="G36" s="321" t="s">
        <v>5359</v>
      </c>
      <c r="H36" s="322">
        <v>13850000</v>
      </c>
      <c r="I36" s="79"/>
      <c r="J36" s="79"/>
    </row>
    <row r="37" spans="1:10" s="78" customFormat="1" ht="27">
      <c r="A37" s="311">
        <v>35</v>
      </c>
      <c r="B37" s="317" t="s">
        <v>5351</v>
      </c>
      <c r="C37" s="318" t="s">
        <v>5354</v>
      </c>
      <c r="D37" s="319">
        <v>490091105</v>
      </c>
      <c r="E37" s="320" t="s">
        <v>5368</v>
      </c>
      <c r="F37" s="318" t="s">
        <v>5298</v>
      </c>
      <c r="G37" s="321" t="s">
        <v>5359</v>
      </c>
      <c r="H37" s="322">
        <v>11255000</v>
      </c>
      <c r="I37" s="79"/>
      <c r="J37" s="79"/>
    </row>
    <row r="38" spans="1:10" s="78" customFormat="1" ht="22.5">
      <c r="A38" s="311">
        <v>36</v>
      </c>
      <c r="B38" s="317" t="s">
        <v>5331</v>
      </c>
      <c r="C38" s="318" t="s">
        <v>5369</v>
      </c>
      <c r="D38" s="319">
        <v>510060015</v>
      </c>
      <c r="E38" s="320" t="s">
        <v>5370</v>
      </c>
      <c r="F38" s="318" t="s">
        <v>5298</v>
      </c>
      <c r="G38" s="321" t="s">
        <v>5359</v>
      </c>
      <c r="H38" s="322">
        <v>1900000</v>
      </c>
      <c r="I38" s="79"/>
      <c r="J38" s="79"/>
    </row>
    <row r="39" spans="1:10" s="78" customFormat="1" ht="22.5">
      <c r="A39" s="311">
        <v>37</v>
      </c>
      <c r="B39" s="317" t="s">
        <v>5351</v>
      </c>
      <c r="C39" s="318" t="s">
        <v>5354</v>
      </c>
      <c r="D39" s="319">
        <v>490091100</v>
      </c>
      <c r="E39" s="320" t="s">
        <v>5371</v>
      </c>
      <c r="F39" s="318" t="s">
        <v>5298</v>
      </c>
      <c r="G39" s="321" t="s">
        <v>5359</v>
      </c>
      <c r="H39" s="322">
        <v>3195000</v>
      </c>
      <c r="I39" s="79"/>
      <c r="J39" s="79"/>
    </row>
    <row r="40" spans="1:10" s="78" customFormat="1" ht="22.5">
      <c r="A40" s="311">
        <v>38</v>
      </c>
      <c r="B40" s="317" t="s">
        <v>5304</v>
      </c>
      <c r="C40" s="318" t="s">
        <v>5343</v>
      </c>
      <c r="D40" s="323">
        <v>460015028</v>
      </c>
      <c r="E40" s="320" t="s">
        <v>5372</v>
      </c>
      <c r="F40" s="318" t="s">
        <v>5298</v>
      </c>
      <c r="G40" s="321" t="s">
        <v>5359</v>
      </c>
      <c r="H40" s="322">
        <v>1930000</v>
      </c>
      <c r="I40" s="79"/>
      <c r="J40" s="79"/>
    </row>
    <row r="41" spans="1:10" s="78" customFormat="1" ht="27">
      <c r="A41" s="311">
        <v>39</v>
      </c>
      <c r="B41" s="317" t="s">
        <v>5373</v>
      </c>
      <c r="C41" s="318" t="s">
        <v>5374</v>
      </c>
      <c r="D41" s="319">
        <v>530150003</v>
      </c>
      <c r="E41" s="320" t="s">
        <v>5375</v>
      </c>
      <c r="F41" s="318" t="s">
        <v>5298</v>
      </c>
      <c r="G41" s="321" t="s">
        <v>3901</v>
      </c>
      <c r="H41" s="322">
        <v>650000</v>
      </c>
      <c r="I41" s="79"/>
      <c r="J41" s="79"/>
    </row>
    <row r="42" spans="1:10" s="78" customFormat="1" ht="22.5">
      <c r="A42" s="311">
        <v>40</v>
      </c>
      <c r="B42" s="317" t="s">
        <v>5310</v>
      </c>
      <c r="C42" s="318" t="s">
        <v>5376</v>
      </c>
      <c r="D42" s="323">
        <v>470070010</v>
      </c>
      <c r="E42" s="320" t="s">
        <v>5377</v>
      </c>
      <c r="F42" s="318" t="s">
        <v>5298</v>
      </c>
      <c r="G42" s="321" t="s">
        <v>5359</v>
      </c>
      <c r="H42" s="322">
        <v>1220000</v>
      </c>
      <c r="I42" s="79"/>
      <c r="J42" s="79"/>
    </row>
    <row r="43" spans="1:10" s="78" customFormat="1" ht="22.5">
      <c r="A43" s="311">
        <v>41</v>
      </c>
      <c r="B43" s="317" t="s">
        <v>5373</v>
      </c>
      <c r="C43" s="318" t="s">
        <v>5374</v>
      </c>
      <c r="D43" s="323">
        <v>530150004</v>
      </c>
      <c r="E43" s="320" t="s">
        <v>5378</v>
      </c>
      <c r="F43" s="318" t="s">
        <v>5298</v>
      </c>
      <c r="G43" s="321" t="s">
        <v>3901</v>
      </c>
      <c r="H43" s="322">
        <v>415150</v>
      </c>
      <c r="I43" s="79"/>
      <c r="J43" s="79"/>
    </row>
    <row r="44" spans="1:10" s="78" customFormat="1" ht="33.75">
      <c r="A44" s="311">
        <v>42</v>
      </c>
      <c r="B44" s="317" t="s">
        <v>5373</v>
      </c>
      <c r="C44" s="318" t="s">
        <v>5379</v>
      </c>
      <c r="D44" s="323">
        <v>530070002</v>
      </c>
      <c r="E44" s="320" t="s">
        <v>5380</v>
      </c>
      <c r="F44" s="318" t="s">
        <v>5381</v>
      </c>
      <c r="G44" s="321" t="s">
        <v>5299</v>
      </c>
      <c r="H44" s="322">
        <v>1608720</v>
      </c>
      <c r="I44" s="79"/>
      <c r="J44" s="79"/>
    </row>
    <row r="45" spans="1:10" s="78" customFormat="1" ht="40.5">
      <c r="A45" s="311">
        <v>43</v>
      </c>
      <c r="B45" s="317" t="s">
        <v>5304</v>
      </c>
      <c r="C45" s="318" t="s">
        <v>5314</v>
      </c>
      <c r="D45" s="323">
        <v>460335083</v>
      </c>
      <c r="E45" s="320" t="s">
        <v>5382</v>
      </c>
      <c r="F45" s="318" t="s">
        <v>5381</v>
      </c>
      <c r="G45" s="321" t="s">
        <v>3901</v>
      </c>
      <c r="H45" s="322">
        <v>3189779.24</v>
      </c>
      <c r="I45" s="79"/>
      <c r="J45" s="79"/>
    </row>
    <row r="46" spans="1:10" s="78" customFormat="1" ht="54">
      <c r="A46" s="311">
        <v>44</v>
      </c>
      <c r="B46" s="317" t="s">
        <v>5304</v>
      </c>
      <c r="C46" s="318" t="s">
        <v>5341</v>
      </c>
      <c r="D46" s="323">
        <v>460305006</v>
      </c>
      <c r="E46" s="320" t="s">
        <v>5383</v>
      </c>
      <c r="F46" s="318" t="s">
        <v>5381</v>
      </c>
      <c r="G46" s="321" t="s">
        <v>960</v>
      </c>
      <c r="H46" s="322">
        <v>1568151.18</v>
      </c>
      <c r="I46" s="79"/>
      <c r="J46" s="79"/>
    </row>
    <row r="47" spans="1:10" s="78" customFormat="1">
      <c r="A47" s="311">
        <v>45</v>
      </c>
      <c r="B47" s="317" t="s">
        <v>5331</v>
      </c>
      <c r="C47" s="318" t="s">
        <v>5384</v>
      </c>
      <c r="D47" s="323">
        <v>510340020</v>
      </c>
      <c r="E47" s="320" t="s">
        <v>5385</v>
      </c>
      <c r="F47" s="318" t="s">
        <v>5381</v>
      </c>
      <c r="G47" s="321" t="s">
        <v>960</v>
      </c>
      <c r="H47" s="322">
        <v>2000000</v>
      </c>
      <c r="I47" s="79"/>
      <c r="J47" s="79"/>
    </row>
    <row r="48" spans="1:10" s="78" customFormat="1" ht="54">
      <c r="A48" s="311">
        <v>46</v>
      </c>
      <c r="B48" s="317" t="s">
        <v>5310</v>
      </c>
      <c r="C48" s="318" t="s">
        <v>5311</v>
      </c>
      <c r="D48" s="319">
        <v>470140812</v>
      </c>
      <c r="E48" s="320" t="s">
        <v>5386</v>
      </c>
      <c r="F48" s="318" t="s">
        <v>5381</v>
      </c>
      <c r="G48" s="321" t="s">
        <v>3901</v>
      </c>
      <c r="H48" s="322">
        <v>11606323.32</v>
      </c>
      <c r="I48" s="79"/>
      <c r="J48" s="79"/>
    </row>
    <row r="49" spans="1:10" s="78" customFormat="1" ht="27">
      <c r="A49" s="311">
        <v>47</v>
      </c>
      <c r="B49" s="317" t="s">
        <v>5304</v>
      </c>
      <c r="C49" s="318" t="s">
        <v>5314</v>
      </c>
      <c r="D49" s="323">
        <v>460175097</v>
      </c>
      <c r="E49" s="320" t="s">
        <v>5387</v>
      </c>
      <c r="F49" s="318" t="s">
        <v>5381</v>
      </c>
      <c r="G49" s="321" t="s">
        <v>960</v>
      </c>
      <c r="H49" s="322">
        <v>1959930</v>
      </c>
      <c r="I49" s="79"/>
      <c r="J49" s="79"/>
    </row>
    <row r="50" spans="1:10" s="78" customFormat="1" ht="22.5">
      <c r="A50" s="311">
        <v>48</v>
      </c>
      <c r="B50" s="317" t="s">
        <v>5326</v>
      </c>
      <c r="C50" s="318" t="s">
        <v>5327</v>
      </c>
      <c r="D50" s="323">
        <v>480500006</v>
      </c>
      <c r="E50" s="320" t="s">
        <v>5388</v>
      </c>
      <c r="F50" s="318" t="s">
        <v>5381</v>
      </c>
      <c r="G50" s="321" t="s">
        <v>3901</v>
      </c>
      <c r="H50" s="322">
        <v>1250000</v>
      </c>
      <c r="I50" s="79"/>
      <c r="J50" s="79"/>
    </row>
    <row r="51" spans="1:10" s="78" customFormat="1" ht="27">
      <c r="A51" s="311">
        <v>49</v>
      </c>
      <c r="B51" s="317" t="s">
        <v>5334</v>
      </c>
      <c r="C51" s="318" t="s">
        <v>5389</v>
      </c>
      <c r="D51" s="323">
        <v>500260305</v>
      </c>
      <c r="E51" s="320" t="s">
        <v>5390</v>
      </c>
      <c r="F51" s="318" t="s">
        <v>5381</v>
      </c>
      <c r="G51" s="321" t="s">
        <v>3901</v>
      </c>
      <c r="H51" s="322">
        <v>4500000</v>
      </c>
      <c r="I51" s="79"/>
      <c r="J51" s="79"/>
    </row>
    <row r="52" spans="1:10" s="78" customFormat="1" ht="33.75">
      <c r="A52" s="311">
        <v>50</v>
      </c>
      <c r="B52" s="317" t="s">
        <v>5304</v>
      </c>
      <c r="C52" s="318" t="s">
        <v>5391</v>
      </c>
      <c r="D52" s="323">
        <v>460185018</v>
      </c>
      <c r="E52" s="320" t="s">
        <v>5392</v>
      </c>
      <c r="F52" s="318" t="s">
        <v>5381</v>
      </c>
      <c r="G52" s="321" t="s">
        <v>5299</v>
      </c>
      <c r="H52" s="322">
        <v>1515000</v>
      </c>
      <c r="I52" s="79"/>
      <c r="J52" s="79"/>
    </row>
    <row r="53" spans="1:10" s="78" customFormat="1" ht="27">
      <c r="A53" s="311">
        <v>51</v>
      </c>
      <c r="B53" s="317" t="s">
        <v>5304</v>
      </c>
      <c r="C53" s="318" t="s">
        <v>5314</v>
      </c>
      <c r="D53" s="323">
        <v>460175103</v>
      </c>
      <c r="E53" s="320" t="s">
        <v>5393</v>
      </c>
      <c r="F53" s="318" t="s">
        <v>5381</v>
      </c>
      <c r="G53" s="321" t="s">
        <v>960</v>
      </c>
      <c r="H53" s="322">
        <v>1745654.32</v>
      </c>
      <c r="I53" s="79"/>
      <c r="J53" s="79"/>
    </row>
    <row r="54" spans="1:10" s="78" customFormat="1" ht="22.5">
      <c r="A54" s="311">
        <v>52</v>
      </c>
      <c r="B54" s="317" t="s">
        <v>5331</v>
      </c>
      <c r="C54" s="318" t="s">
        <v>5384</v>
      </c>
      <c r="D54" s="323">
        <v>510340019</v>
      </c>
      <c r="E54" s="320" t="s">
        <v>5394</v>
      </c>
      <c r="F54" s="318" t="s">
        <v>5381</v>
      </c>
      <c r="G54" s="321" t="s">
        <v>3901</v>
      </c>
      <c r="H54" s="322">
        <v>1200000</v>
      </c>
      <c r="I54" s="79"/>
      <c r="J54" s="79"/>
    </row>
    <row r="55" spans="1:10" s="78" customFormat="1" ht="27">
      <c r="A55" s="311">
        <v>53</v>
      </c>
      <c r="B55" s="317" t="s">
        <v>5310</v>
      </c>
      <c r="C55" s="318" t="s">
        <v>5395</v>
      </c>
      <c r="D55" s="323">
        <v>470120007</v>
      </c>
      <c r="E55" s="320" t="s">
        <v>5396</v>
      </c>
      <c r="F55" s="318" t="s">
        <v>5313</v>
      </c>
      <c r="G55" s="321" t="s">
        <v>3901</v>
      </c>
      <c r="H55" s="322">
        <v>1468000</v>
      </c>
      <c r="I55" s="79"/>
      <c r="J55" s="79"/>
    </row>
    <row r="56" spans="1:10" s="78" customFormat="1" ht="33.75">
      <c r="A56" s="311">
        <v>54</v>
      </c>
      <c r="B56" s="317" t="s">
        <v>5334</v>
      </c>
      <c r="C56" s="318" t="s">
        <v>5397</v>
      </c>
      <c r="D56" s="323">
        <v>500050200</v>
      </c>
      <c r="E56" s="320" t="s">
        <v>5398</v>
      </c>
      <c r="F56" s="318" t="s">
        <v>5381</v>
      </c>
      <c r="G56" s="321" t="s">
        <v>5299</v>
      </c>
      <c r="H56" s="322">
        <v>1760000</v>
      </c>
      <c r="I56" s="79"/>
      <c r="J56" s="79"/>
    </row>
    <row r="57" spans="1:10" s="78" customFormat="1" ht="27">
      <c r="A57" s="311">
        <v>55</v>
      </c>
      <c r="B57" s="317" t="s">
        <v>5334</v>
      </c>
      <c r="C57" s="318" t="s">
        <v>5399</v>
      </c>
      <c r="D57" s="323">
        <v>500260039</v>
      </c>
      <c r="E57" s="320" t="s">
        <v>5400</v>
      </c>
      <c r="F57" s="318" t="s">
        <v>5381</v>
      </c>
      <c r="G57" s="321" t="s">
        <v>3901</v>
      </c>
      <c r="H57" s="322">
        <v>761226.99</v>
      </c>
      <c r="I57" s="79"/>
      <c r="J57" s="79"/>
    </row>
    <row r="58" spans="1:10" s="78" customFormat="1" ht="27">
      <c r="A58" s="311">
        <v>56</v>
      </c>
      <c r="B58" s="317" t="s">
        <v>5295</v>
      </c>
      <c r="C58" s="318" t="s">
        <v>5300</v>
      </c>
      <c r="D58" s="319">
        <v>450108004</v>
      </c>
      <c r="E58" s="320" t="s">
        <v>5401</v>
      </c>
      <c r="F58" s="318" t="s">
        <v>5381</v>
      </c>
      <c r="G58" s="321" t="s">
        <v>960</v>
      </c>
      <c r="H58" s="322">
        <v>2785100</v>
      </c>
      <c r="I58" s="79"/>
      <c r="J58" s="79"/>
    </row>
    <row r="59" spans="1:10" s="78" customFormat="1" ht="27">
      <c r="A59" s="311">
        <v>57</v>
      </c>
      <c r="B59" s="317" t="s">
        <v>5304</v>
      </c>
      <c r="C59" s="318" t="s">
        <v>5341</v>
      </c>
      <c r="D59" s="323">
        <v>460305003</v>
      </c>
      <c r="E59" s="320" t="s">
        <v>5402</v>
      </c>
      <c r="F59" s="318" t="s">
        <v>5313</v>
      </c>
      <c r="G59" s="321" t="s">
        <v>960</v>
      </c>
      <c r="H59" s="322">
        <v>1695000</v>
      </c>
      <c r="I59" s="79"/>
      <c r="J59" s="79"/>
    </row>
    <row r="60" spans="1:10" s="78" customFormat="1" ht="22.5">
      <c r="A60" s="311">
        <v>58</v>
      </c>
      <c r="B60" s="317" t="s">
        <v>5310</v>
      </c>
      <c r="C60" s="318" t="s">
        <v>5311</v>
      </c>
      <c r="D60" s="323">
        <v>470140801</v>
      </c>
      <c r="E60" s="320" t="s">
        <v>5403</v>
      </c>
      <c r="F60" s="318" t="s">
        <v>5381</v>
      </c>
      <c r="G60" s="321" t="s">
        <v>3901</v>
      </c>
      <c r="H60" s="322">
        <v>7767539.9800000004</v>
      </c>
      <c r="I60" s="79"/>
      <c r="J60" s="79"/>
    </row>
    <row r="61" spans="1:10" s="78" customFormat="1" ht="27">
      <c r="A61" s="311">
        <v>59</v>
      </c>
      <c r="B61" s="317" t="s">
        <v>5310</v>
      </c>
      <c r="C61" s="318" t="s">
        <v>5311</v>
      </c>
      <c r="D61" s="323">
        <v>470140805</v>
      </c>
      <c r="E61" s="320" t="s">
        <v>5404</v>
      </c>
      <c r="F61" s="318" t="s">
        <v>5381</v>
      </c>
      <c r="G61" s="321" t="s">
        <v>3901</v>
      </c>
      <c r="H61" s="322">
        <v>3284852.55</v>
      </c>
      <c r="I61" s="79"/>
      <c r="J61" s="79"/>
    </row>
    <row r="62" spans="1:10" s="78" customFormat="1" ht="27">
      <c r="A62" s="311">
        <v>60</v>
      </c>
      <c r="B62" s="317" t="s">
        <v>5334</v>
      </c>
      <c r="C62" s="318" t="s">
        <v>5399</v>
      </c>
      <c r="D62" s="323">
        <v>500260022</v>
      </c>
      <c r="E62" s="320" t="s">
        <v>5405</v>
      </c>
      <c r="F62" s="318" t="s">
        <v>5381</v>
      </c>
      <c r="G62" s="321" t="s">
        <v>5359</v>
      </c>
      <c r="H62" s="322">
        <v>2779443.5</v>
      </c>
      <c r="I62" s="79"/>
      <c r="J62" s="79"/>
    </row>
    <row r="63" spans="1:10" s="78" customFormat="1" ht="27">
      <c r="A63" s="311">
        <v>61</v>
      </c>
      <c r="B63" s="317" t="s">
        <v>5304</v>
      </c>
      <c r="C63" s="318" t="s">
        <v>5406</v>
      </c>
      <c r="D63" s="323">
        <v>460175708</v>
      </c>
      <c r="E63" s="320" t="s">
        <v>5407</v>
      </c>
      <c r="F63" s="318" t="s">
        <v>5381</v>
      </c>
      <c r="G63" s="321" t="s">
        <v>3901</v>
      </c>
      <c r="H63" s="322">
        <v>3169000</v>
      </c>
      <c r="I63" s="79"/>
      <c r="J63" s="79"/>
    </row>
    <row r="64" spans="1:10" s="78" customFormat="1" ht="22.5">
      <c r="A64" s="311">
        <v>62</v>
      </c>
      <c r="B64" s="317" t="s">
        <v>5295</v>
      </c>
      <c r="C64" s="318" t="s">
        <v>5345</v>
      </c>
      <c r="D64" s="323">
        <v>450030007</v>
      </c>
      <c r="E64" s="320" t="s">
        <v>5408</v>
      </c>
      <c r="F64" s="318" t="s">
        <v>5381</v>
      </c>
      <c r="G64" s="321" t="s">
        <v>3901</v>
      </c>
      <c r="H64" s="322">
        <v>505000</v>
      </c>
      <c r="I64" s="79"/>
      <c r="J64" s="79"/>
    </row>
    <row r="65" spans="1:10" s="78" customFormat="1" ht="27">
      <c r="A65" s="311">
        <v>63</v>
      </c>
      <c r="B65" s="317" t="s">
        <v>5310</v>
      </c>
      <c r="C65" s="318" t="s">
        <v>5409</v>
      </c>
      <c r="D65" s="319">
        <v>470060003</v>
      </c>
      <c r="E65" s="320" t="s">
        <v>5410</v>
      </c>
      <c r="F65" s="318" t="s">
        <v>5381</v>
      </c>
      <c r="G65" s="321" t="s">
        <v>3901</v>
      </c>
      <c r="H65" s="322">
        <v>743999.16</v>
      </c>
      <c r="I65" s="79"/>
      <c r="J65" s="79"/>
    </row>
    <row r="66" spans="1:10" s="78" customFormat="1" ht="27">
      <c r="A66" s="311">
        <v>64</v>
      </c>
      <c r="B66" s="317" t="s">
        <v>5295</v>
      </c>
      <c r="C66" s="318" t="s">
        <v>5345</v>
      </c>
      <c r="D66" s="323">
        <v>450030018</v>
      </c>
      <c r="E66" s="320" t="s">
        <v>5411</v>
      </c>
      <c r="F66" s="318" t="s">
        <v>5381</v>
      </c>
      <c r="G66" s="321" t="s">
        <v>960</v>
      </c>
      <c r="H66" s="322">
        <v>2073000</v>
      </c>
      <c r="I66" s="79"/>
      <c r="J66" s="79"/>
    </row>
    <row r="67" spans="1:10" s="78" customFormat="1" ht="33.75">
      <c r="A67" s="311">
        <v>65</v>
      </c>
      <c r="B67" s="317" t="s">
        <v>663</v>
      </c>
      <c r="C67" s="318" t="s">
        <v>5412</v>
      </c>
      <c r="D67" s="323">
        <v>520220014</v>
      </c>
      <c r="E67" s="320" t="s">
        <v>5413</v>
      </c>
      <c r="F67" s="318" t="s">
        <v>5381</v>
      </c>
      <c r="G67" s="321" t="s">
        <v>5299</v>
      </c>
      <c r="H67" s="322">
        <v>980000</v>
      </c>
      <c r="I67" s="79"/>
      <c r="J67" s="79"/>
    </row>
    <row r="68" spans="1:10" s="78" customFormat="1">
      <c r="A68" s="311">
        <v>66</v>
      </c>
      <c r="B68" s="317" t="s">
        <v>5331</v>
      </c>
      <c r="C68" s="318" t="s">
        <v>5414</v>
      </c>
      <c r="D68" s="323">
        <v>510260004</v>
      </c>
      <c r="E68" s="320" t="s">
        <v>5415</v>
      </c>
      <c r="F68" s="318" t="s">
        <v>5381</v>
      </c>
      <c r="G68" s="321" t="s">
        <v>960</v>
      </c>
      <c r="H68" s="322">
        <v>800000</v>
      </c>
      <c r="I68" s="79"/>
      <c r="J68" s="79"/>
    </row>
    <row r="69" spans="1:10" s="78" customFormat="1" ht="22.5">
      <c r="A69" s="311">
        <v>67</v>
      </c>
      <c r="B69" s="317" t="s">
        <v>5304</v>
      </c>
      <c r="C69" s="318" t="s">
        <v>5406</v>
      </c>
      <c r="D69" s="323">
        <v>460175048</v>
      </c>
      <c r="E69" s="320" t="s">
        <v>5416</v>
      </c>
      <c r="F69" s="318" t="s">
        <v>5381</v>
      </c>
      <c r="G69" s="321" t="s">
        <v>3901</v>
      </c>
      <c r="H69" s="322">
        <v>1213650</v>
      </c>
      <c r="I69" s="79"/>
      <c r="J69" s="79"/>
    </row>
    <row r="70" spans="1:10" s="78" customFormat="1" ht="27">
      <c r="A70" s="311">
        <v>68</v>
      </c>
      <c r="B70" s="317" t="s">
        <v>5310</v>
      </c>
      <c r="C70" s="318" t="s">
        <v>5311</v>
      </c>
      <c r="D70" s="323">
        <v>470140811</v>
      </c>
      <c r="E70" s="320" t="s">
        <v>5417</v>
      </c>
      <c r="F70" s="318" t="s">
        <v>5381</v>
      </c>
      <c r="G70" s="321" t="s">
        <v>3901</v>
      </c>
      <c r="H70" s="322">
        <v>15916811.449999999</v>
      </c>
      <c r="I70" s="79"/>
      <c r="J70" s="79"/>
    </row>
    <row r="71" spans="1:10" s="78" customFormat="1" ht="27">
      <c r="A71" s="311">
        <v>69</v>
      </c>
      <c r="B71" s="317" t="s">
        <v>5326</v>
      </c>
      <c r="C71" s="318" t="s">
        <v>5418</v>
      </c>
      <c r="D71" s="323">
        <v>480170664</v>
      </c>
      <c r="E71" s="320" t="s">
        <v>5419</v>
      </c>
      <c r="F71" s="318" t="s">
        <v>5381</v>
      </c>
      <c r="G71" s="321" t="s">
        <v>960</v>
      </c>
      <c r="H71" s="322">
        <v>8000000</v>
      </c>
      <c r="I71" s="79"/>
      <c r="J71" s="79"/>
    </row>
    <row r="72" spans="1:10" s="78" customFormat="1" ht="40.5">
      <c r="A72" s="311">
        <v>70</v>
      </c>
      <c r="B72" s="317" t="s">
        <v>5310</v>
      </c>
      <c r="C72" s="318" t="s">
        <v>5311</v>
      </c>
      <c r="D72" s="323">
        <v>470240007</v>
      </c>
      <c r="E72" s="320" t="s">
        <v>5420</v>
      </c>
      <c r="F72" s="318" t="s">
        <v>5381</v>
      </c>
      <c r="G72" s="321" t="s">
        <v>3901</v>
      </c>
      <c r="H72" s="322">
        <v>1040137.5</v>
      </c>
      <c r="I72" s="79"/>
      <c r="J72" s="79"/>
    </row>
    <row r="73" spans="1:10" s="78" customFormat="1" ht="22.5">
      <c r="A73" s="311">
        <v>71</v>
      </c>
      <c r="B73" s="317" t="s">
        <v>5331</v>
      </c>
      <c r="C73" s="318" t="s">
        <v>5421</v>
      </c>
      <c r="D73" s="323">
        <v>510210001</v>
      </c>
      <c r="E73" s="320" t="s">
        <v>5422</v>
      </c>
      <c r="F73" s="318" t="s">
        <v>5381</v>
      </c>
      <c r="G73" s="321" t="s">
        <v>3901</v>
      </c>
      <c r="H73" s="322">
        <v>320000</v>
      </c>
      <c r="I73" s="79"/>
      <c r="J73" s="79"/>
    </row>
    <row r="74" spans="1:10" s="78" customFormat="1" ht="54">
      <c r="A74" s="311">
        <v>72</v>
      </c>
      <c r="B74" s="317" t="s">
        <v>5310</v>
      </c>
      <c r="C74" s="318" t="s">
        <v>5316</v>
      </c>
      <c r="D74" s="323">
        <v>470140504</v>
      </c>
      <c r="E74" s="320" t="s">
        <v>5423</v>
      </c>
      <c r="F74" s="318" t="s">
        <v>5381</v>
      </c>
      <c r="G74" s="321" t="s">
        <v>3893</v>
      </c>
      <c r="H74" s="322">
        <v>1575000</v>
      </c>
      <c r="I74" s="79"/>
      <c r="J74" s="79"/>
    </row>
    <row r="75" spans="1:10" s="78" customFormat="1" ht="27">
      <c r="A75" s="311">
        <v>73</v>
      </c>
      <c r="B75" s="317" t="s">
        <v>5326</v>
      </c>
      <c r="C75" s="318" t="s">
        <v>5418</v>
      </c>
      <c r="D75" s="323">
        <v>480170007</v>
      </c>
      <c r="E75" s="320" t="s">
        <v>5424</v>
      </c>
      <c r="F75" s="318" t="s">
        <v>5381</v>
      </c>
      <c r="G75" s="321" t="s">
        <v>3901</v>
      </c>
      <c r="H75" s="322">
        <v>1825000</v>
      </c>
      <c r="I75" s="79"/>
      <c r="J75" s="79"/>
    </row>
    <row r="76" spans="1:10" s="78" customFormat="1" ht="54">
      <c r="A76" s="311">
        <v>74</v>
      </c>
      <c r="B76" s="317" t="s">
        <v>5326</v>
      </c>
      <c r="C76" s="318" t="s">
        <v>5418</v>
      </c>
      <c r="D76" s="323">
        <v>480170646</v>
      </c>
      <c r="E76" s="320" t="s">
        <v>5425</v>
      </c>
      <c r="F76" s="318" t="s">
        <v>5381</v>
      </c>
      <c r="G76" s="321" t="s">
        <v>3901</v>
      </c>
      <c r="H76" s="322">
        <v>1820000</v>
      </c>
      <c r="I76" s="79"/>
      <c r="J76" s="79"/>
    </row>
    <row r="77" spans="1:10" s="78" customFormat="1" ht="22.5">
      <c r="A77" s="311">
        <v>75</v>
      </c>
      <c r="B77" s="317" t="s">
        <v>5295</v>
      </c>
      <c r="C77" s="318" t="s">
        <v>5300</v>
      </c>
      <c r="D77" s="323">
        <v>450038062</v>
      </c>
      <c r="E77" s="320" t="s">
        <v>5426</v>
      </c>
      <c r="F77" s="318" t="s">
        <v>5381</v>
      </c>
      <c r="G77" s="321" t="s">
        <v>5359</v>
      </c>
      <c r="H77" s="322">
        <v>2852200</v>
      </c>
      <c r="I77" s="79"/>
      <c r="J77" s="79"/>
    </row>
    <row r="78" spans="1:10" s="78" customFormat="1" ht="22.5">
      <c r="A78" s="311">
        <v>76</v>
      </c>
      <c r="B78" s="317" t="s">
        <v>5334</v>
      </c>
      <c r="C78" s="318" t="s">
        <v>5399</v>
      </c>
      <c r="D78" s="323">
        <v>500260036</v>
      </c>
      <c r="E78" s="320" t="s">
        <v>5427</v>
      </c>
      <c r="F78" s="318" t="s">
        <v>5381</v>
      </c>
      <c r="G78" s="321" t="s">
        <v>5359</v>
      </c>
      <c r="H78" s="322">
        <v>981882</v>
      </c>
      <c r="I78" s="79"/>
      <c r="J78" s="79"/>
    </row>
    <row r="79" spans="1:10" s="78" customFormat="1" ht="33.75">
      <c r="A79" s="311">
        <v>77</v>
      </c>
      <c r="B79" s="317" t="s">
        <v>663</v>
      </c>
      <c r="C79" s="318" t="s">
        <v>5412</v>
      </c>
      <c r="D79" s="323">
        <v>520220011</v>
      </c>
      <c r="E79" s="320" t="s">
        <v>5428</v>
      </c>
      <c r="F79" s="318" t="s">
        <v>5381</v>
      </c>
      <c r="G79" s="321" t="s">
        <v>5299</v>
      </c>
      <c r="H79" s="322">
        <v>3495000</v>
      </c>
      <c r="I79" s="79"/>
      <c r="J79" s="79"/>
    </row>
    <row r="80" spans="1:10" s="78" customFormat="1" ht="27">
      <c r="A80" s="311">
        <v>78</v>
      </c>
      <c r="B80" s="317" t="s">
        <v>5326</v>
      </c>
      <c r="C80" s="318" t="s">
        <v>5429</v>
      </c>
      <c r="D80" s="323">
        <v>480280004</v>
      </c>
      <c r="E80" s="320" t="s">
        <v>5430</v>
      </c>
      <c r="F80" s="318" t="s">
        <v>5381</v>
      </c>
      <c r="G80" s="321" t="s">
        <v>3901</v>
      </c>
      <c r="H80" s="322">
        <v>485000</v>
      </c>
      <c r="I80" s="79"/>
      <c r="J80" s="79"/>
    </row>
    <row r="81" spans="1:10" s="78" customFormat="1" ht="22.5">
      <c r="A81" s="311">
        <v>79</v>
      </c>
      <c r="B81" s="317" t="s">
        <v>5326</v>
      </c>
      <c r="C81" s="318" t="s">
        <v>5418</v>
      </c>
      <c r="D81" s="323">
        <v>480170303</v>
      </c>
      <c r="E81" s="320" t="s">
        <v>5431</v>
      </c>
      <c r="F81" s="318" t="s">
        <v>5381</v>
      </c>
      <c r="G81" s="321" t="s">
        <v>3901</v>
      </c>
      <c r="H81" s="322">
        <v>1930000</v>
      </c>
      <c r="I81" s="79"/>
      <c r="J81" s="79"/>
    </row>
    <row r="82" spans="1:10" s="78" customFormat="1">
      <c r="A82" s="311">
        <v>80</v>
      </c>
      <c r="B82" s="317" t="s">
        <v>5326</v>
      </c>
      <c r="C82" s="318" t="s">
        <v>5327</v>
      </c>
      <c r="D82" s="323">
        <v>480500008</v>
      </c>
      <c r="E82" s="320" t="s">
        <v>5432</v>
      </c>
      <c r="F82" s="318" t="s">
        <v>5381</v>
      </c>
      <c r="G82" s="321" t="s">
        <v>960</v>
      </c>
      <c r="H82" s="322">
        <v>1830000</v>
      </c>
      <c r="I82" s="79"/>
      <c r="J82" s="79"/>
    </row>
    <row r="83" spans="1:10" s="78" customFormat="1" ht="22.5">
      <c r="A83" s="311">
        <v>81</v>
      </c>
      <c r="B83" s="317" t="s">
        <v>5326</v>
      </c>
      <c r="C83" s="318" t="s">
        <v>5433</v>
      </c>
      <c r="D83" s="323">
        <v>480320003</v>
      </c>
      <c r="E83" s="320" t="s">
        <v>5434</v>
      </c>
      <c r="F83" s="318" t="s">
        <v>5381</v>
      </c>
      <c r="G83" s="321" t="s">
        <v>3901</v>
      </c>
      <c r="H83" s="322">
        <v>650000</v>
      </c>
      <c r="I83" s="79"/>
      <c r="J83" s="79"/>
    </row>
    <row r="84" spans="1:10" s="78" customFormat="1" ht="27">
      <c r="A84" s="311">
        <v>82</v>
      </c>
      <c r="B84" s="317" t="s">
        <v>5295</v>
      </c>
      <c r="C84" s="318" t="s">
        <v>5300</v>
      </c>
      <c r="D84" s="323">
        <v>450108021</v>
      </c>
      <c r="E84" s="320" t="s">
        <v>5435</v>
      </c>
      <c r="F84" s="318" t="s">
        <v>5381</v>
      </c>
      <c r="G84" s="321" t="s">
        <v>3901</v>
      </c>
      <c r="H84" s="322">
        <v>4424000</v>
      </c>
      <c r="I84" s="79"/>
      <c r="J84" s="79"/>
    </row>
    <row r="85" spans="1:10" s="78" customFormat="1" ht="40.5">
      <c r="A85" s="311">
        <v>83</v>
      </c>
      <c r="B85" s="317" t="s">
        <v>5295</v>
      </c>
      <c r="C85" s="318" t="s">
        <v>5300</v>
      </c>
      <c r="D85" s="323">
        <v>450038010</v>
      </c>
      <c r="E85" s="320" t="s">
        <v>5436</v>
      </c>
      <c r="F85" s="318" t="s">
        <v>5313</v>
      </c>
      <c r="G85" s="321" t="s">
        <v>960</v>
      </c>
      <c r="H85" s="322">
        <v>500000</v>
      </c>
      <c r="I85" s="79"/>
      <c r="J85" s="79"/>
    </row>
    <row r="86" spans="1:10" s="78" customFormat="1" ht="22.5">
      <c r="A86" s="311">
        <v>84</v>
      </c>
      <c r="B86" s="317" t="s">
        <v>5295</v>
      </c>
      <c r="C86" s="318" t="s">
        <v>5345</v>
      </c>
      <c r="D86" s="323">
        <v>450030016</v>
      </c>
      <c r="E86" s="320" t="s">
        <v>5437</v>
      </c>
      <c r="F86" s="318" t="s">
        <v>5381</v>
      </c>
      <c r="G86" s="321" t="s">
        <v>3901</v>
      </c>
      <c r="H86" s="322">
        <v>1060000</v>
      </c>
      <c r="I86" s="79"/>
      <c r="J86" s="79"/>
    </row>
    <row r="87" spans="1:10" s="78" customFormat="1" ht="22.5">
      <c r="A87" s="311">
        <v>85</v>
      </c>
      <c r="B87" s="317" t="s">
        <v>5310</v>
      </c>
      <c r="C87" s="318" t="s">
        <v>5316</v>
      </c>
      <c r="D87" s="323">
        <v>470140619</v>
      </c>
      <c r="E87" s="320" t="s">
        <v>5438</v>
      </c>
      <c r="F87" s="318" t="s">
        <v>5381</v>
      </c>
      <c r="G87" s="321" t="s">
        <v>5359</v>
      </c>
      <c r="H87" s="322">
        <v>1075000</v>
      </c>
      <c r="I87" s="79"/>
      <c r="J87" s="79"/>
    </row>
    <row r="88" spans="1:10" s="78" customFormat="1" ht="22.5">
      <c r="A88" s="311">
        <v>86</v>
      </c>
      <c r="B88" s="317" t="s">
        <v>5304</v>
      </c>
      <c r="C88" s="318" t="s">
        <v>5406</v>
      </c>
      <c r="D88" s="319">
        <v>460175057</v>
      </c>
      <c r="E88" s="320" t="s">
        <v>5439</v>
      </c>
      <c r="F88" s="318" t="s">
        <v>5381</v>
      </c>
      <c r="G88" s="321" t="s">
        <v>3901</v>
      </c>
      <c r="H88" s="322">
        <v>432206</v>
      </c>
      <c r="I88" s="79"/>
      <c r="J88" s="79"/>
    </row>
    <row r="89" spans="1:10" s="78" customFormat="1" ht="22.5">
      <c r="A89" s="311">
        <v>87</v>
      </c>
      <c r="B89" s="317" t="s">
        <v>5310</v>
      </c>
      <c r="C89" s="318" t="s">
        <v>5316</v>
      </c>
      <c r="D89" s="323">
        <v>470140607</v>
      </c>
      <c r="E89" s="320" t="s">
        <v>5440</v>
      </c>
      <c r="F89" s="318" t="s">
        <v>5381</v>
      </c>
      <c r="G89" s="321" t="s">
        <v>3901</v>
      </c>
      <c r="H89" s="322">
        <v>5000000</v>
      </c>
      <c r="I89" s="79"/>
      <c r="J89" s="79"/>
    </row>
    <row r="90" spans="1:10" s="78" customFormat="1">
      <c r="A90" s="311">
        <v>88</v>
      </c>
      <c r="B90" s="317" t="s">
        <v>5310</v>
      </c>
      <c r="C90" s="318" t="s">
        <v>5441</v>
      </c>
      <c r="D90" s="323">
        <v>470210001</v>
      </c>
      <c r="E90" s="320" t="s">
        <v>5442</v>
      </c>
      <c r="F90" s="318" t="s">
        <v>5381</v>
      </c>
      <c r="G90" s="321" t="s">
        <v>960</v>
      </c>
      <c r="H90" s="322">
        <v>600000</v>
      </c>
      <c r="I90" s="79"/>
      <c r="J90" s="79"/>
    </row>
    <row r="91" spans="1:10" s="78" customFormat="1">
      <c r="A91" s="311">
        <v>89</v>
      </c>
      <c r="B91" s="317" t="s">
        <v>5310</v>
      </c>
      <c r="C91" s="318" t="s">
        <v>5316</v>
      </c>
      <c r="D91" s="323">
        <v>470140616</v>
      </c>
      <c r="E91" s="320" t="s">
        <v>5443</v>
      </c>
      <c r="F91" s="318" t="s">
        <v>5381</v>
      </c>
      <c r="G91" s="321" t="s">
        <v>3893</v>
      </c>
      <c r="H91" s="322">
        <v>1416057.15</v>
      </c>
      <c r="I91" s="79"/>
      <c r="J91" s="79"/>
    </row>
    <row r="92" spans="1:10" s="78" customFormat="1" ht="27">
      <c r="A92" s="311">
        <v>90</v>
      </c>
      <c r="B92" s="317" t="s">
        <v>5295</v>
      </c>
      <c r="C92" s="318" t="s">
        <v>5307</v>
      </c>
      <c r="D92" s="323">
        <v>450110008</v>
      </c>
      <c r="E92" s="320" t="s">
        <v>5444</v>
      </c>
      <c r="F92" s="318" t="s">
        <v>5381</v>
      </c>
      <c r="G92" s="321" t="s">
        <v>3901</v>
      </c>
      <c r="H92" s="322">
        <v>4383485.3600000003</v>
      </c>
      <c r="I92" s="79"/>
      <c r="J92" s="79"/>
    </row>
    <row r="93" spans="1:10" s="78" customFormat="1" ht="22.5">
      <c r="A93" s="311">
        <v>91</v>
      </c>
      <c r="B93" s="317" t="s">
        <v>663</v>
      </c>
      <c r="C93" s="318" t="s">
        <v>5445</v>
      </c>
      <c r="D93" s="323">
        <v>520320005</v>
      </c>
      <c r="E93" s="320" t="s">
        <v>5446</v>
      </c>
      <c r="F93" s="318" t="s">
        <v>5381</v>
      </c>
      <c r="G93" s="321" t="s">
        <v>3901</v>
      </c>
      <c r="H93" s="322">
        <v>5650000</v>
      </c>
      <c r="I93" s="79"/>
      <c r="J93" s="79"/>
    </row>
    <row r="94" spans="1:10" s="78" customFormat="1" ht="27">
      <c r="A94" s="311">
        <v>92</v>
      </c>
      <c r="B94" s="317" t="s">
        <v>5351</v>
      </c>
      <c r="C94" s="318" t="s">
        <v>5354</v>
      </c>
      <c r="D94" s="323">
        <v>490091040</v>
      </c>
      <c r="E94" s="320" t="s">
        <v>5447</v>
      </c>
      <c r="F94" s="318" t="s">
        <v>5381</v>
      </c>
      <c r="G94" s="321" t="s">
        <v>3893</v>
      </c>
      <c r="H94" s="322">
        <v>3850000</v>
      </c>
      <c r="I94" s="79"/>
      <c r="J94" s="79"/>
    </row>
    <row r="95" spans="1:10" s="78" customFormat="1" ht="54">
      <c r="A95" s="311">
        <v>93</v>
      </c>
      <c r="B95" s="317" t="s">
        <v>5310</v>
      </c>
      <c r="C95" s="318" t="s">
        <v>5316</v>
      </c>
      <c r="D95" s="323">
        <v>470140702</v>
      </c>
      <c r="E95" s="320" t="s">
        <v>5448</v>
      </c>
      <c r="F95" s="318" t="s">
        <v>5381</v>
      </c>
      <c r="G95" s="321" t="s">
        <v>5359</v>
      </c>
      <c r="H95" s="322">
        <v>2628000</v>
      </c>
      <c r="I95" s="79"/>
      <c r="J95" s="79"/>
    </row>
    <row r="96" spans="1:10" s="78" customFormat="1" ht="40.5">
      <c r="A96" s="311">
        <v>94</v>
      </c>
      <c r="B96" s="317" t="s">
        <v>5326</v>
      </c>
      <c r="C96" s="318" t="s">
        <v>5449</v>
      </c>
      <c r="D96" s="323">
        <v>480140034</v>
      </c>
      <c r="E96" s="320" t="s">
        <v>5450</v>
      </c>
      <c r="F96" s="318" t="s">
        <v>5381</v>
      </c>
      <c r="G96" s="321" t="s">
        <v>3901</v>
      </c>
      <c r="H96" s="322">
        <v>2233387.7999999998</v>
      </c>
      <c r="I96" s="79"/>
      <c r="J96" s="79"/>
    </row>
    <row r="97" spans="1:10" s="78" customFormat="1" ht="27">
      <c r="A97" s="311">
        <v>95</v>
      </c>
      <c r="B97" s="317" t="s">
        <v>5326</v>
      </c>
      <c r="C97" s="318" t="s">
        <v>5451</v>
      </c>
      <c r="D97" s="323">
        <v>480430021</v>
      </c>
      <c r="E97" s="320" t="s">
        <v>5452</v>
      </c>
      <c r="F97" s="318" t="s">
        <v>5381</v>
      </c>
      <c r="G97" s="321" t="s">
        <v>3901</v>
      </c>
      <c r="H97" s="322">
        <v>390000</v>
      </c>
      <c r="I97" s="79"/>
      <c r="J97" s="79"/>
    </row>
    <row r="98" spans="1:10" s="78" customFormat="1" ht="81">
      <c r="A98" s="311">
        <v>96</v>
      </c>
      <c r="B98" s="317" t="s">
        <v>663</v>
      </c>
      <c r="C98" s="318" t="s">
        <v>5445</v>
      </c>
      <c r="D98" s="323">
        <v>520120011</v>
      </c>
      <c r="E98" s="320" t="s">
        <v>5453</v>
      </c>
      <c r="F98" s="318" t="s">
        <v>5381</v>
      </c>
      <c r="G98" s="321" t="s">
        <v>3901</v>
      </c>
      <c r="H98" s="322">
        <v>6350521</v>
      </c>
      <c r="I98" s="79"/>
      <c r="J98" s="79"/>
    </row>
    <row r="99" spans="1:10" s="78" customFormat="1" ht="22.5">
      <c r="A99" s="311">
        <v>97</v>
      </c>
      <c r="B99" s="317" t="s">
        <v>5326</v>
      </c>
      <c r="C99" s="318" t="s">
        <v>5451</v>
      </c>
      <c r="D99" s="323">
        <v>480430014</v>
      </c>
      <c r="E99" s="320" t="s">
        <v>5454</v>
      </c>
      <c r="F99" s="318" t="s">
        <v>5381</v>
      </c>
      <c r="G99" s="321" t="s">
        <v>3901</v>
      </c>
      <c r="H99" s="322">
        <v>1450000</v>
      </c>
      <c r="I99" s="79"/>
      <c r="J99" s="79"/>
    </row>
    <row r="100" spans="1:10" s="78" customFormat="1">
      <c r="A100" s="311">
        <v>98</v>
      </c>
      <c r="B100" s="317" t="s">
        <v>5331</v>
      </c>
      <c r="C100" s="318" t="s">
        <v>5455</v>
      </c>
      <c r="D100" s="323">
        <v>510170030</v>
      </c>
      <c r="E100" s="320" t="s">
        <v>5456</v>
      </c>
      <c r="F100" s="318" t="s">
        <v>5381</v>
      </c>
      <c r="G100" s="321" t="s">
        <v>3893</v>
      </c>
      <c r="H100" s="322">
        <v>350000</v>
      </c>
      <c r="I100" s="79"/>
      <c r="J100" s="79"/>
    </row>
    <row r="101" spans="1:10" s="78" customFormat="1" ht="22.5">
      <c r="A101" s="311">
        <v>99</v>
      </c>
      <c r="B101" s="317" t="s">
        <v>5320</v>
      </c>
      <c r="C101" s="318" t="s">
        <v>5321</v>
      </c>
      <c r="D101" s="323">
        <v>1000050041</v>
      </c>
      <c r="E101" s="320" t="s">
        <v>5457</v>
      </c>
      <c r="F101" s="318" t="s">
        <v>5381</v>
      </c>
      <c r="G101" s="321" t="s">
        <v>3901</v>
      </c>
      <c r="H101" s="322">
        <v>725400</v>
      </c>
      <c r="I101" s="79"/>
      <c r="J101" s="79"/>
    </row>
    <row r="102" spans="1:10" s="78" customFormat="1" ht="27">
      <c r="A102" s="311">
        <v>100</v>
      </c>
      <c r="B102" s="317" t="s">
        <v>663</v>
      </c>
      <c r="C102" s="318" t="s">
        <v>5445</v>
      </c>
      <c r="D102" s="323">
        <v>520220017</v>
      </c>
      <c r="E102" s="320" t="s">
        <v>5458</v>
      </c>
      <c r="F102" s="318" t="s">
        <v>5381</v>
      </c>
      <c r="G102" s="321" t="s">
        <v>3901</v>
      </c>
      <c r="H102" s="322">
        <v>2855870</v>
      </c>
      <c r="I102" s="79"/>
      <c r="J102" s="79"/>
    </row>
    <row r="103" spans="1:10" s="78" customFormat="1">
      <c r="A103" s="311">
        <v>101</v>
      </c>
      <c r="B103" s="317" t="s">
        <v>663</v>
      </c>
      <c r="C103" s="318" t="s">
        <v>5459</v>
      </c>
      <c r="D103" s="323">
        <v>520350004</v>
      </c>
      <c r="E103" s="320" t="s">
        <v>5460</v>
      </c>
      <c r="F103" s="318" t="s">
        <v>5381</v>
      </c>
      <c r="G103" s="321" t="s">
        <v>960</v>
      </c>
      <c r="H103" s="322">
        <v>250000</v>
      </c>
      <c r="I103" s="79"/>
      <c r="J103" s="79"/>
    </row>
    <row r="104" spans="1:10" s="78" customFormat="1" ht="22.5">
      <c r="A104" s="311">
        <v>102</v>
      </c>
      <c r="B104" s="317" t="s">
        <v>663</v>
      </c>
      <c r="C104" s="318" t="s">
        <v>5461</v>
      </c>
      <c r="D104" s="323">
        <v>520330002</v>
      </c>
      <c r="E104" s="320" t="s">
        <v>5462</v>
      </c>
      <c r="F104" s="318" t="s">
        <v>5381</v>
      </c>
      <c r="G104" s="321" t="s">
        <v>3901</v>
      </c>
      <c r="H104" s="322">
        <v>400064</v>
      </c>
      <c r="I104" s="79"/>
      <c r="J104" s="79"/>
    </row>
    <row r="105" spans="1:10" s="78" customFormat="1" ht="27">
      <c r="A105" s="311">
        <v>103</v>
      </c>
      <c r="B105" s="317" t="s">
        <v>5326</v>
      </c>
      <c r="C105" s="318" t="s">
        <v>5463</v>
      </c>
      <c r="D105" s="323">
        <v>480440005</v>
      </c>
      <c r="E105" s="320" t="s">
        <v>5464</v>
      </c>
      <c r="F105" s="318" t="s">
        <v>5381</v>
      </c>
      <c r="G105" s="321" t="s">
        <v>3901</v>
      </c>
      <c r="H105" s="322">
        <v>1884984</v>
      </c>
      <c r="I105" s="79"/>
      <c r="J105" s="79"/>
    </row>
    <row r="106" spans="1:10" s="78" customFormat="1" ht="27">
      <c r="A106" s="311">
        <v>104</v>
      </c>
      <c r="B106" s="317" t="s">
        <v>5326</v>
      </c>
      <c r="C106" s="318" t="s">
        <v>5451</v>
      </c>
      <c r="D106" s="323">
        <v>480430023</v>
      </c>
      <c r="E106" s="320" t="s">
        <v>5465</v>
      </c>
      <c r="F106" s="318" t="s">
        <v>5381</v>
      </c>
      <c r="G106" s="321" t="s">
        <v>3901</v>
      </c>
      <c r="H106" s="322">
        <v>790000</v>
      </c>
      <c r="I106" s="79"/>
      <c r="J106" s="79"/>
    </row>
    <row r="107" spans="1:10" s="78" customFormat="1" ht="22.5">
      <c r="A107" s="311">
        <v>105</v>
      </c>
      <c r="B107" s="317" t="s">
        <v>5295</v>
      </c>
      <c r="C107" s="318" t="s">
        <v>5466</v>
      </c>
      <c r="D107" s="323">
        <v>450070001</v>
      </c>
      <c r="E107" s="320" t="s">
        <v>5467</v>
      </c>
      <c r="F107" s="318" t="s">
        <v>5381</v>
      </c>
      <c r="G107" s="321" t="s">
        <v>3901</v>
      </c>
      <c r="H107" s="322">
        <v>331900</v>
      </c>
      <c r="I107" s="79"/>
      <c r="J107" s="79"/>
    </row>
    <row r="108" spans="1:10" s="78" customFormat="1">
      <c r="A108" s="311">
        <v>106</v>
      </c>
      <c r="B108" s="317" t="s">
        <v>5331</v>
      </c>
      <c r="C108" s="318" t="s">
        <v>5468</v>
      </c>
      <c r="D108" s="323">
        <v>510140002</v>
      </c>
      <c r="E108" s="320" t="s">
        <v>5469</v>
      </c>
      <c r="F108" s="318" t="s">
        <v>5381</v>
      </c>
      <c r="G108" s="321" t="s">
        <v>960</v>
      </c>
      <c r="H108" s="322">
        <v>134684</v>
      </c>
      <c r="I108" s="79"/>
      <c r="J108" s="79"/>
    </row>
    <row r="109" spans="1:10" s="78" customFormat="1" ht="40.5">
      <c r="A109" s="311">
        <v>107</v>
      </c>
      <c r="B109" s="317" t="s">
        <v>5310</v>
      </c>
      <c r="C109" s="318" t="s">
        <v>5470</v>
      </c>
      <c r="D109" s="323">
        <v>470170014</v>
      </c>
      <c r="E109" s="320" t="s">
        <v>5471</v>
      </c>
      <c r="F109" s="318" t="s">
        <v>5381</v>
      </c>
      <c r="G109" s="321" t="s">
        <v>3901</v>
      </c>
      <c r="H109" s="322">
        <v>340000</v>
      </c>
      <c r="I109" s="79"/>
      <c r="J109" s="79"/>
    </row>
    <row r="110" spans="1:10" s="78" customFormat="1" ht="27">
      <c r="A110" s="311">
        <v>108</v>
      </c>
      <c r="B110" s="317" t="s">
        <v>5326</v>
      </c>
      <c r="C110" s="318" t="s">
        <v>5451</v>
      </c>
      <c r="D110" s="323">
        <v>480430019</v>
      </c>
      <c r="E110" s="320" t="s">
        <v>5472</v>
      </c>
      <c r="F110" s="318" t="s">
        <v>5381</v>
      </c>
      <c r="G110" s="321" t="s">
        <v>3901</v>
      </c>
      <c r="H110" s="322">
        <v>730000</v>
      </c>
      <c r="I110" s="79"/>
      <c r="J110" s="79"/>
    </row>
    <row r="111" spans="1:10" s="78" customFormat="1" ht="22.5">
      <c r="A111" s="311">
        <v>109</v>
      </c>
      <c r="B111" s="317" t="s">
        <v>5326</v>
      </c>
      <c r="C111" s="318" t="s">
        <v>5473</v>
      </c>
      <c r="D111" s="323">
        <v>480050006</v>
      </c>
      <c r="E111" s="320" t="s">
        <v>5474</v>
      </c>
      <c r="F111" s="318" t="s">
        <v>5381</v>
      </c>
      <c r="G111" s="321" t="s">
        <v>3901</v>
      </c>
      <c r="H111" s="322">
        <v>1665000</v>
      </c>
      <c r="I111" s="79"/>
      <c r="J111" s="79"/>
    </row>
    <row r="112" spans="1:10" s="78" customFormat="1" ht="27">
      <c r="A112" s="311">
        <v>110</v>
      </c>
      <c r="B112" s="317" t="s">
        <v>663</v>
      </c>
      <c r="C112" s="318" t="s">
        <v>5475</v>
      </c>
      <c r="D112" s="323">
        <v>520110004</v>
      </c>
      <c r="E112" s="320" t="s">
        <v>5476</v>
      </c>
      <c r="F112" s="318" t="s">
        <v>5381</v>
      </c>
      <c r="G112" s="321" t="s">
        <v>3901</v>
      </c>
      <c r="H112" s="322">
        <v>581752.80000000005</v>
      </c>
      <c r="I112" s="79"/>
      <c r="J112" s="79"/>
    </row>
    <row r="113" spans="1:10" s="78" customFormat="1" ht="22.5">
      <c r="A113" s="311">
        <v>111</v>
      </c>
      <c r="B113" s="317" t="s">
        <v>5320</v>
      </c>
      <c r="C113" s="318" t="s">
        <v>5321</v>
      </c>
      <c r="D113" s="323">
        <v>1000050079</v>
      </c>
      <c r="E113" s="320" t="s">
        <v>5477</v>
      </c>
      <c r="F113" s="318" t="s">
        <v>5381</v>
      </c>
      <c r="G113" s="321" t="s">
        <v>3901</v>
      </c>
      <c r="H113" s="322">
        <v>356200</v>
      </c>
      <c r="I113" s="79"/>
      <c r="J113" s="79"/>
    </row>
    <row r="114" spans="1:10" s="78" customFormat="1" ht="27">
      <c r="A114" s="311">
        <v>112</v>
      </c>
      <c r="B114" s="317" t="s">
        <v>5326</v>
      </c>
      <c r="C114" s="318" t="s">
        <v>5433</v>
      </c>
      <c r="D114" s="323">
        <v>480320007</v>
      </c>
      <c r="E114" s="320" t="s">
        <v>5478</v>
      </c>
      <c r="F114" s="318" t="s">
        <v>5381</v>
      </c>
      <c r="G114" s="321" t="s">
        <v>3901</v>
      </c>
      <c r="H114" s="322">
        <v>2575000</v>
      </c>
      <c r="I114" s="79"/>
      <c r="J114" s="79"/>
    </row>
    <row r="115" spans="1:10" s="78" customFormat="1" ht="27">
      <c r="A115" s="311">
        <v>113</v>
      </c>
      <c r="B115" s="317" t="s">
        <v>5334</v>
      </c>
      <c r="C115" s="318" t="s">
        <v>5399</v>
      </c>
      <c r="D115" s="323">
        <v>500260012</v>
      </c>
      <c r="E115" s="320" t="s">
        <v>5479</v>
      </c>
      <c r="F115" s="318" t="s">
        <v>5381</v>
      </c>
      <c r="G115" s="321" t="s">
        <v>5359</v>
      </c>
      <c r="H115" s="322">
        <v>1230050</v>
      </c>
      <c r="I115" s="79"/>
      <c r="J115" s="79"/>
    </row>
    <row r="116" spans="1:10" s="78" customFormat="1" ht="22.5">
      <c r="A116" s="311">
        <v>114</v>
      </c>
      <c r="B116" s="317" t="s">
        <v>5351</v>
      </c>
      <c r="C116" s="318" t="s">
        <v>5354</v>
      </c>
      <c r="D116" s="323">
        <v>490091026</v>
      </c>
      <c r="E116" s="320" t="s">
        <v>5480</v>
      </c>
      <c r="F116" s="318" t="s">
        <v>5381</v>
      </c>
      <c r="G116" s="321" t="s">
        <v>3901</v>
      </c>
      <c r="H116" s="322">
        <v>740000</v>
      </c>
      <c r="I116" s="79"/>
      <c r="J116" s="79"/>
    </row>
    <row r="117" spans="1:10" s="78" customFormat="1" ht="27">
      <c r="A117" s="311">
        <v>115</v>
      </c>
      <c r="B117" s="317" t="s">
        <v>5326</v>
      </c>
      <c r="C117" s="318" t="s">
        <v>5473</v>
      </c>
      <c r="D117" s="323">
        <v>480050001</v>
      </c>
      <c r="E117" s="320" t="s">
        <v>5481</v>
      </c>
      <c r="F117" s="318" t="s">
        <v>5381</v>
      </c>
      <c r="G117" s="321" t="s">
        <v>3901</v>
      </c>
      <c r="H117" s="322">
        <v>300000</v>
      </c>
      <c r="I117" s="79"/>
      <c r="J117" s="79"/>
    </row>
    <row r="118" spans="1:10" s="78" customFormat="1" ht="27">
      <c r="A118" s="311">
        <v>116</v>
      </c>
      <c r="B118" s="317" t="s">
        <v>5326</v>
      </c>
      <c r="C118" s="318" t="s">
        <v>5482</v>
      </c>
      <c r="D118" s="323">
        <v>480460004</v>
      </c>
      <c r="E118" s="320" t="s">
        <v>5483</v>
      </c>
      <c r="F118" s="318" t="s">
        <v>5381</v>
      </c>
      <c r="G118" s="321" t="s">
        <v>3901</v>
      </c>
      <c r="H118" s="322">
        <v>248000</v>
      </c>
      <c r="I118" s="79"/>
      <c r="J118" s="79"/>
    </row>
    <row r="119" spans="1:10" s="78" customFormat="1" ht="22.5">
      <c r="A119" s="311">
        <v>117</v>
      </c>
      <c r="B119" s="317" t="s">
        <v>5320</v>
      </c>
      <c r="C119" s="318" t="s">
        <v>5321</v>
      </c>
      <c r="D119" s="323">
        <v>1000050031</v>
      </c>
      <c r="E119" s="320" t="s">
        <v>5484</v>
      </c>
      <c r="F119" s="318" t="s">
        <v>5381</v>
      </c>
      <c r="G119" s="321" t="s">
        <v>3901</v>
      </c>
      <c r="H119" s="322">
        <v>342500</v>
      </c>
      <c r="I119" s="79"/>
      <c r="J119" s="79"/>
    </row>
    <row r="120" spans="1:10" s="78" customFormat="1" ht="22.5">
      <c r="A120" s="311">
        <v>118</v>
      </c>
      <c r="B120" s="317" t="s">
        <v>5320</v>
      </c>
      <c r="C120" s="318" t="s">
        <v>5321</v>
      </c>
      <c r="D120" s="323">
        <v>1000050075</v>
      </c>
      <c r="E120" s="320" t="s">
        <v>5485</v>
      </c>
      <c r="F120" s="318" t="s">
        <v>5381</v>
      </c>
      <c r="G120" s="321" t="s">
        <v>3901</v>
      </c>
      <c r="H120" s="322">
        <v>356200</v>
      </c>
      <c r="I120" s="79"/>
      <c r="J120" s="79"/>
    </row>
    <row r="121" spans="1:10" s="78" customFormat="1" ht="22.5">
      <c r="A121" s="311">
        <v>119</v>
      </c>
      <c r="B121" s="317" t="s">
        <v>5331</v>
      </c>
      <c r="C121" s="318" t="s">
        <v>5486</v>
      </c>
      <c r="D121" s="323">
        <v>510020021</v>
      </c>
      <c r="E121" s="320" t="s">
        <v>5487</v>
      </c>
      <c r="F121" s="318" t="s">
        <v>5381</v>
      </c>
      <c r="G121" s="321" t="s">
        <v>3901</v>
      </c>
      <c r="H121" s="322">
        <v>656000</v>
      </c>
      <c r="I121" s="79"/>
      <c r="J121" s="79"/>
    </row>
    <row r="122" spans="1:10" s="78" customFormat="1" ht="22.5">
      <c r="A122" s="311">
        <v>120</v>
      </c>
      <c r="B122" s="317" t="s">
        <v>5326</v>
      </c>
      <c r="C122" s="318" t="s">
        <v>5449</v>
      </c>
      <c r="D122" s="323">
        <v>480170353</v>
      </c>
      <c r="E122" s="320" t="s">
        <v>5488</v>
      </c>
      <c r="F122" s="318" t="s">
        <v>5381</v>
      </c>
      <c r="G122" s="321" t="s">
        <v>3901</v>
      </c>
      <c r="H122" s="322">
        <v>1049741.72</v>
      </c>
      <c r="I122" s="79"/>
      <c r="J122" s="79"/>
    </row>
    <row r="123" spans="1:10" s="78" customFormat="1" ht="22.5">
      <c r="A123" s="311">
        <v>121</v>
      </c>
      <c r="B123" s="317" t="s">
        <v>5326</v>
      </c>
      <c r="C123" s="318" t="s">
        <v>5489</v>
      </c>
      <c r="D123" s="319">
        <v>480040001</v>
      </c>
      <c r="E123" s="320" t="s">
        <v>5490</v>
      </c>
      <c r="F123" s="318" t="s">
        <v>5381</v>
      </c>
      <c r="G123" s="321" t="s">
        <v>3901</v>
      </c>
      <c r="H123" s="322">
        <v>1425000</v>
      </c>
      <c r="I123" s="79"/>
      <c r="J123" s="79"/>
    </row>
    <row r="124" spans="1:10" s="78" customFormat="1" ht="22.5">
      <c r="A124" s="311">
        <v>122</v>
      </c>
      <c r="B124" s="317" t="s">
        <v>5331</v>
      </c>
      <c r="C124" s="318" t="s">
        <v>5491</v>
      </c>
      <c r="D124" s="323">
        <v>510160009</v>
      </c>
      <c r="E124" s="320" t="s">
        <v>5492</v>
      </c>
      <c r="F124" s="318" t="s">
        <v>5381</v>
      </c>
      <c r="G124" s="321" t="s">
        <v>3901</v>
      </c>
      <c r="H124" s="322">
        <v>1121644.18</v>
      </c>
      <c r="I124" s="79"/>
      <c r="J124" s="79"/>
    </row>
    <row r="125" spans="1:10" s="78" customFormat="1" ht="27">
      <c r="A125" s="311">
        <v>123</v>
      </c>
      <c r="B125" s="317" t="s">
        <v>5304</v>
      </c>
      <c r="C125" s="318" t="s">
        <v>5406</v>
      </c>
      <c r="D125" s="323">
        <v>460175725</v>
      </c>
      <c r="E125" s="320" t="s">
        <v>5493</v>
      </c>
      <c r="F125" s="318" t="s">
        <v>5381</v>
      </c>
      <c r="G125" s="321" t="s">
        <v>3901</v>
      </c>
      <c r="H125" s="322">
        <v>834100</v>
      </c>
      <c r="I125" s="79"/>
      <c r="J125" s="79"/>
    </row>
    <row r="126" spans="1:10" s="78" customFormat="1" ht="27">
      <c r="A126" s="311">
        <v>124</v>
      </c>
      <c r="B126" s="317" t="s">
        <v>5304</v>
      </c>
      <c r="C126" s="318" t="s">
        <v>5494</v>
      </c>
      <c r="D126" s="323">
        <v>460285001</v>
      </c>
      <c r="E126" s="320" t="s">
        <v>5495</v>
      </c>
      <c r="F126" s="318" t="s">
        <v>5381</v>
      </c>
      <c r="G126" s="321" t="s">
        <v>3901</v>
      </c>
      <c r="H126" s="322">
        <v>2741133.34</v>
      </c>
      <c r="I126" s="79"/>
      <c r="J126" s="79"/>
    </row>
    <row r="127" spans="1:10" s="78" customFormat="1" ht="22.5">
      <c r="A127" s="311">
        <v>125</v>
      </c>
      <c r="B127" s="317" t="s">
        <v>5326</v>
      </c>
      <c r="C127" s="318" t="s">
        <v>5489</v>
      </c>
      <c r="D127" s="323">
        <v>480040013</v>
      </c>
      <c r="E127" s="320" t="s">
        <v>5496</v>
      </c>
      <c r="F127" s="318" t="s">
        <v>5381</v>
      </c>
      <c r="G127" s="321" t="s">
        <v>3901</v>
      </c>
      <c r="H127" s="322">
        <v>362000</v>
      </c>
      <c r="I127" s="79"/>
      <c r="J127" s="79"/>
    </row>
    <row r="128" spans="1:10" s="78" customFormat="1" ht="22.5">
      <c r="A128" s="311">
        <v>126</v>
      </c>
      <c r="B128" s="317" t="s">
        <v>5334</v>
      </c>
      <c r="C128" s="318" t="s">
        <v>5497</v>
      </c>
      <c r="D128" s="323">
        <v>500230001</v>
      </c>
      <c r="E128" s="320" t="s">
        <v>5498</v>
      </c>
      <c r="F128" s="318" t="s">
        <v>5381</v>
      </c>
      <c r="G128" s="321" t="s">
        <v>3901</v>
      </c>
      <c r="H128" s="322">
        <v>470000</v>
      </c>
      <c r="I128" s="79"/>
      <c r="J128" s="79"/>
    </row>
    <row r="129" spans="1:10" s="78" customFormat="1" ht="22.5">
      <c r="A129" s="311">
        <v>127</v>
      </c>
      <c r="B129" s="317" t="s">
        <v>663</v>
      </c>
      <c r="C129" s="318" t="s">
        <v>5499</v>
      </c>
      <c r="D129" s="323">
        <v>520160003</v>
      </c>
      <c r="E129" s="320" t="s">
        <v>5500</v>
      </c>
      <c r="F129" s="318" t="s">
        <v>5381</v>
      </c>
      <c r="G129" s="321" t="s">
        <v>3901</v>
      </c>
      <c r="H129" s="322">
        <v>868000</v>
      </c>
      <c r="I129" s="79"/>
      <c r="J129" s="79"/>
    </row>
    <row r="130" spans="1:10" s="78" customFormat="1" ht="22.5">
      <c r="A130" s="311">
        <v>128</v>
      </c>
      <c r="B130" s="317" t="s">
        <v>5326</v>
      </c>
      <c r="C130" s="318" t="s">
        <v>5327</v>
      </c>
      <c r="D130" s="323">
        <v>480500001</v>
      </c>
      <c r="E130" s="320" t="s">
        <v>5501</v>
      </c>
      <c r="F130" s="318" t="s">
        <v>5381</v>
      </c>
      <c r="G130" s="321" t="s">
        <v>3901</v>
      </c>
      <c r="H130" s="322">
        <v>905000</v>
      </c>
      <c r="I130" s="79"/>
      <c r="J130" s="79"/>
    </row>
    <row r="131" spans="1:10" s="78" customFormat="1" ht="54">
      <c r="A131" s="311">
        <v>129</v>
      </c>
      <c r="B131" s="317" t="s">
        <v>5373</v>
      </c>
      <c r="C131" s="318" t="s">
        <v>5374</v>
      </c>
      <c r="D131" s="323">
        <v>530150001</v>
      </c>
      <c r="E131" s="320" t="s">
        <v>5502</v>
      </c>
      <c r="F131" s="318" t="s">
        <v>5381</v>
      </c>
      <c r="G131" s="321" t="s">
        <v>5299</v>
      </c>
      <c r="H131" s="322">
        <v>485000</v>
      </c>
      <c r="I131" s="79"/>
      <c r="J131" s="79"/>
    </row>
    <row r="132" spans="1:10" s="78" customFormat="1">
      <c r="A132" s="311">
        <v>130</v>
      </c>
      <c r="B132" s="317" t="s">
        <v>5310</v>
      </c>
      <c r="C132" s="318" t="s">
        <v>5470</v>
      </c>
      <c r="D132" s="323">
        <v>470170002</v>
      </c>
      <c r="E132" s="320" t="s">
        <v>5503</v>
      </c>
      <c r="F132" s="318" t="s">
        <v>5381</v>
      </c>
      <c r="G132" s="321" t="s">
        <v>3893</v>
      </c>
      <c r="H132" s="322">
        <v>253000</v>
      </c>
      <c r="I132" s="79"/>
      <c r="J132" s="79"/>
    </row>
    <row r="133" spans="1:10" s="78" customFormat="1" ht="33.75">
      <c r="A133" s="311">
        <v>131</v>
      </c>
      <c r="B133" s="317" t="s">
        <v>5320</v>
      </c>
      <c r="C133" s="318" t="s">
        <v>5321</v>
      </c>
      <c r="D133" s="323">
        <v>1000050074</v>
      </c>
      <c r="E133" s="320" t="s">
        <v>5504</v>
      </c>
      <c r="F133" s="318" t="s">
        <v>5381</v>
      </c>
      <c r="G133" s="321" t="s">
        <v>5299</v>
      </c>
      <c r="H133" s="322">
        <v>167300</v>
      </c>
      <c r="I133" s="79"/>
      <c r="J133" s="79"/>
    </row>
    <row r="134" spans="1:10" s="78" customFormat="1" ht="33.75">
      <c r="A134" s="311">
        <v>132</v>
      </c>
      <c r="B134" s="317" t="s">
        <v>5320</v>
      </c>
      <c r="C134" s="318" t="s">
        <v>5321</v>
      </c>
      <c r="D134" s="323">
        <v>1000050024</v>
      </c>
      <c r="E134" s="320" t="s">
        <v>5505</v>
      </c>
      <c r="F134" s="318" t="s">
        <v>5381</v>
      </c>
      <c r="G134" s="321" t="s">
        <v>5299</v>
      </c>
      <c r="H134" s="322">
        <v>115700</v>
      </c>
      <c r="I134" s="79"/>
      <c r="J134" s="79"/>
    </row>
    <row r="135" spans="1:10" s="78" customFormat="1" ht="33.75">
      <c r="A135" s="311">
        <v>133</v>
      </c>
      <c r="B135" s="317" t="s">
        <v>5320</v>
      </c>
      <c r="C135" s="318" t="s">
        <v>5321</v>
      </c>
      <c r="D135" s="323">
        <v>1000050205</v>
      </c>
      <c r="E135" s="320" t="s">
        <v>5506</v>
      </c>
      <c r="F135" s="318" t="s">
        <v>5381</v>
      </c>
      <c r="G135" s="321" t="s">
        <v>5299</v>
      </c>
      <c r="H135" s="322">
        <v>115700</v>
      </c>
      <c r="I135" s="79"/>
      <c r="J135" s="79"/>
    </row>
    <row r="136" spans="1:10" s="78" customFormat="1" ht="22.5">
      <c r="A136" s="311">
        <v>134</v>
      </c>
      <c r="B136" s="317" t="s">
        <v>5334</v>
      </c>
      <c r="C136" s="318" t="s">
        <v>5507</v>
      </c>
      <c r="D136" s="323">
        <v>500380100</v>
      </c>
      <c r="E136" s="320" t="s">
        <v>5508</v>
      </c>
      <c r="F136" s="318" t="s">
        <v>5381</v>
      </c>
      <c r="G136" s="321" t="s">
        <v>5359</v>
      </c>
      <c r="H136" s="322">
        <v>347000</v>
      </c>
      <c r="I136" s="79"/>
      <c r="J136" s="79"/>
    </row>
    <row r="137" spans="1:10" s="78" customFormat="1" ht="22.5">
      <c r="A137" s="311">
        <v>135</v>
      </c>
      <c r="B137" s="317" t="s">
        <v>5304</v>
      </c>
      <c r="C137" s="318" t="s">
        <v>5494</v>
      </c>
      <c r="D137" s="323">
        <v>460285000</v>
      </c>
      <c r="E137" s="320" t="s">
        <v>5509</v>
      </c>
      <c r="F137" s="318" t="s">
        <v>5381</v>
      </c>
      <c r="G137" s="321" t="s">
        <v>5359</v>
      </c>
      <c r="H137" s="322">
        <v>350000</v>
      </c>
      <c r="I137" s="79"/>
      <c r="J137" s="79"/>
    </row>
    <row r="138" spans="1:10" s="78" customFormat="1" ht="22.5">
      <c r="A138" s="311">
        <v>136</v>
      </c>
      <c r="B138" s="317" t="s">
        <v>5310</v>
      </c>
      <c r="C138" s="318" t="s">
        <v>5510</v>
      </c>
      <c r="D138" s="323">
        <v>470180001</v>
      </c>
      <c r="E138" s="320" t="s">
        <v>5511</v>
      </c>
      <c r="F138" s="318" t="s">
        <v>5381</v>
      </c>
      <c r="G138" s="321" t="s">
        <v>5359</v>
      </c>
      <c r="H138" s="322">
        <v>1600000</v>
      </c>
      <c r="I138" s="79"/>
      <c r="J138" s="79"/>
    </row>
    <row r="139" spans="1:10" s="78" customFormat="1" ht="22.5">
      <c r="A139" s="311">
        <v>137</v>
      </c>
      <c r="B139" s="317" t="s">
        <v>5326</v>
      </c>
      <c r="C139" s="318" t="s">
        <v>5449</v>
      </c>
      <c r="D139" s="323">
        <v>480170001</v>
      </c>
      <c r="E139" s="320" t="s">
        <v>5512</v>
      </c>
      <c r="F139" s="318" t="s">
        <v>5381</v>
      </c>
      <c r="G139" s="321" t="s">
        <v>3901</v>
      </c>
      <c r="H139" s="322">
        <v>2422384.77</v>
      </c>
      <c r="I139" s="79"/>
      <c r="J139" s="79"/>
    </row>
    <row r="140" spans="1:10" s="78" customFormat="1" ht="27">
      <c r="A140" s="311">
        <v>138</v>
      </c>
      <c r="B140" s="317" t="s">
        <v>5310</v>
      </c>
      <c r="C140" s="318" t="s">
        <v>5513</v>
      </c>
      <c r="D140" s="323">
        <v>470230002</v>
      </c>
      <c r="E140" s="320" t="s">
        <v>5514</v>
      </c>
      <c r="F140" s="318" t="s">
        <v>5381</v>
      </c>
      <c r="G140" s="321" t="s">
        <v>3901</v>
      </c>
      <c r="H140" s="322">
        <v>1003160.4</v>
      </c>
      <c r="I140" s="79"/>
      <c r="J140" s="79"/>
    </row>
    <row r="141" spans="1:10" s="78" customFormat="1" ht="22.5">
      <c r="A141" s="311">
        <v>139</v>
      </c>
      <c r="B141" s="317" t="s">
        <v>5310</v>
      </c>
      <c r="C141" s="318" t="s">
        <v>5311</v>
      </c>
      <c r="D141" s="323">
        <v>470140808</v>
      </c>
      <c r="E141" s="320" t="s">
        <v>5515</v>
      </c>
      <c r="F141" s="318" t="s">
        <v>5381</v>
      </c>
      <c r="G141" s="321" t="s">
        <v>3901</v>
      </c>
      <c r="H141" s="322">
        <v>3185997.06</v>
      </c>
      <c r="I141" s="79"/>
      <c r="J141" s="79"/>
    </row>
    <row r="142" spans="1:10" s="78" customFormat="1" ht="54">
      <c r="A142" s="311">
        <v>140</v>
      </c>
      <c r="B142" s="317" t="s">
        <v>5326</v>
      </c>
      <c r="C142" s="318" t="s">
        <v>5516</v>
      </c>
      <c r="D142" s="323">
        <v>480020002</v>
      </c>
      <c r="E142" s="320" t="s">
        <v>5517</v>
      </c>
      <c r="F142" s="318" t="s">
        <v>5381</v>
      </c>
      <c r="G142" s="321" t="s">
        <v>3901</v>
      </c>
      <c r="H142" s="322">
        <v>3163574.6</v>
      </c>
      <c r="I142" s="79"/>
      <c r="J142" s="79"/>
    </row>
    <row r="143" spans="1:10" s="78" customFormat="1">
      <c r="A143" s="311">
        <v>141</v>
      </c>
      <c r="B143" s="317" t="s">
        <v>5326</v>
      </c>
      <c r="C143" s="318" t="s">
        <v>5518</v>
      </c>
      <c r="D143" s="323">
        <v>480530006</v>
      </c>
      <c r="E143" s="320" t="s">
        <v>5519</v>
      </c>
      <c r="F143" s="318" t="s">
        <v>5381</v>
      </c>
      <c r="G143" s="321" t="s">
        <v>960</v>
      </c>
      <c r="H143" s="322">
        <v>606559.67000000004</v>
      </c>
      <c r="I143" s="79"/>
      <c r="J143" s="79"/>
    </row>
    <row r="144" spans="1:10" s="78" customFormat="1" ht="33.75">
      <c r="A144" s="311">
        <v>142</v>
      </c>
      <c r="B144" s="317" t="s">
        <v>663</v>
      </c>
      <c r="C144" s="318" t="s">
        <v>5412</v>
      </c>
      <c r="D144" s="323">
        <v>520220015</v>
      </c>
      <c r="E144" s="320" t="s">
        <v>5520</v>
      </c>
      <c r="F144" s="318" t="s">
        <v>5381</v>
      </c>
      <c r="G144" s="321" t="s">
        <v>5299</v>
      </c>
      <c r="H144" s="322">
        <v>730000</v>
      </c>
      <c r="I144" s="79"/>
      <c r="J144" s="79"/>
    </row>
    <row r="145" spans="1:10" s="78" customFormat="1" ht="22.5">
      <c r="A145" s="311">
        <v>143</v>
      </c>
      <c r="B145" s="317" t="s">
        <v>5326</v>
      </c>
      <c r="C145" s="318" t="s">
        <v>5516</v>
      </c>
      <c r="D145" s="323">
        <v>480020007</v>
      </c>
      <c r="E145" s="320" t="s">
        <v>5521</v>
      </c>
      <c r="F145" s="318" t="s">
        <v>5381</v>
      </c>
      <c r="G145" s="321" t="s">
        <v>3901</v>
      </c>
      <c r="H145" s="322">
        <v>4040381.61</v>
      </c>
      <c r="I145" s="79"/>
      <c r="J145" s="79"/>
    </row>
    <row r="146" spans="1:10" s="78" customFormat="1" ht="22.5">
      <c r="A146" s="311">
        <v>144</v>
      </c>
      <c r="B146" s="317" t="s">
        <v>5295</v>
      </c>
      <c r="C146" s="318" t="s">
        <v>5345</v>
      </c>
      <c r="D146" s="323">
        <v>450030015</v>
      </c>
      <c r="E146" s="320" t="s">
        <v>5522</v>
      </c>
      <c r="F146" s="318" t="s">
        <v>5381</v>
      </c>
      <c r="G146" s="321" t="s">
        <v>3901</v>
      </c>
      <c r="H146" s="322">
        <v>945000</v>
      </c>
      <c r="I146" s="79"/>
      <c r="J146" s="79"/>
    </row>
    <row r="147" spans="1:10" s="78" customFormat="1" ht="22.5">
      <c r="A147" s="311">
        <v>145</v>
      </c>
      <c r="B147" s="317" t="s">
        <v>5310</v>
      </c>
      <c r="C147" s="318" t="s">
        <v>5316</v>
      </c>
      <c r="D147" s="323">
        <v>470140500</v>
      </c>
      <c r="E147" s="320" t="s">
        <v>5523</v>
      </c>
      <c r="F147" s="318" t="s">
        <v>5381</v>
      </c>
      <c r="G147" s="321" t="s">
        <v>5359</v>
      </c>
      <c r="H147" s="322">
        <v>595000</v>
      </c>
      <c r="I147" s="79"/>
      <c r="J147" s="79"/>
    </row>
    <row r="148" spans="1:10" s="78" customFormat="1" ht="22.5">
      <c r="A148" s="311">
        <v>146</v>
      </c>
      <c r="B148" s="317" t="s">
        <v>5331</v>
      </c>
      <c r="C148" s="318" t="s">
        <v>5524</v>
      </c>
      <c r="D148" s="323">
        <v>510340006</v>
      </c>
      <c r="E148" s="320" t="s">
        <v>5525</v>
      </c>
      <c r="F148" s="318" t="s">
        <v>5381</v>
      </c>
      <c r="G148" s="321" t="s">
        <v>3901</v>
      </c>
      <c r="H148" s="322">
        <v>1695000</v>
      </c>
      <c r="I148" s="79"/>
      <c r="J148" s="79"/>
    </row>
    <row r="149" spans="1:10" s="78" customFormat="1" ht="22.5">
      <c r="A149" s="311">
        <v>147</v>
      </c>
      <c r="B149" s="317" t="s">
        <v>5310</v>
      </c>
      <c r="C149" s="318" t="s">
        <v>5316</v>
      </c>
      <c r="D149" s="323">
        <v>470140603</v>
      </c>
      <c r="E149" s="320" t="s">
        <v>5500</v>
      </c>
      <c r="F149" s="318" t="s">
        <v>5381</v>
      </c>
      <c r="G149" s="321" t="s">
        <v>5359</v>
      </c>
      <c r="H149" s="322">
        <v>2208000</v>
      </c>
      <c r="I149" s="79"/>
      <c r="J149" s="79"/>
    </row>
    <row r="150" spans="1:10" s="78" customFormat="1" ht="22.5">
      <c r="A150" s="311">
        <v>148</v>
      </c>
      <c r="B150" s="317" t="s">
        <v>5326</v>
      </c>
      <c r="C150" s="318" t="s">
        <v>5463</v>
      </c>
      <c r="D150" s="323">
        <v>480440006</v>
      </c>
      <c r="E150" s="320" t="s">
        <v>5526</v>
      </c>
      <c r="F150" s="318" t="s">
        <v>5381</v>
      </c>
      <c r="G150" s="321" t="s">
        <v>3901</v>
      </c>
      <c r="H150" s="322">
        <v>339016</v>
      </c>
      <c r="I150" s="79"/>
      <c r="J150" s="79"/>
    </row>
    <row r="151" spans="1:10" s="78" customFormat="1" ht="22.5">
      <c r="A151" s="311">
        <v>149</v>
      </c>
      <c r="B151" s="317" t="s">
        <v>663</v>
      </c>
      <c r="C151" s="318" t="s">
        <v>5499</v>
      </c>
      <c r="D151" s="323">
        <v>520160005</v>
      </c>
      <c r="E151" s="320" t="s">
        <v>5527</v>
      </c>
      <c r="F151" s="318" t="s">
        <v>5381</v>
      </c>
      <c r="G151" s="321" t="s">
        <v>3901</v>
      </c>
      <c r="H151" s="322">
        <v>281500</v>
      </c>
      <c r="I151" s="79"/>
      <c r="J151" s="79"/>
    </row>
    <row r="152" spans="1:10" s="78" customFormat="1" ht="27">
      <c r="A152" s="311">
        <v>150</v>
      </c>
      <c r="B152" s="317" t="s">
        <v>5304</v>
      </c>
      <c r="C152" s="318" t="s">
        <v>5314</v>
      </c>
      <c r="D152" s="323">
        <v>460055005</v>
      </c>
      <c r="E152" s="320" t="s">
        <v>5528</v>
      </c>
      <c r="F152" s="318" t="s">
        <v>5381</v>
      </c>
      <c r="G152" s="321" t="s">
        <v>3901</v>
      </c>
      <c r="H152" s="322">
        <v>8283560.4000000004</v>
      </c>
      <c r="I152" s="79"/>
      <c r="J152" s="79"/>
    </row>
    <row r="153" spans="1:10" s="78" customFormat="1" ht="27">
      <c r="A153" s="311">
        <v>151</v>
      </c>
      <c r="B153" s="317" t="s">
        <v>5295</v>
      </c>
      <c r="C153" s="318" t="s">
        <v>5300</v>
      </c>
      <c r="D153" s="323">
        <v>450108005</v>
      </c>
      <c r="E153" s="320" t="s">
        <v>5529</v>
      </c>
      <c r="F153" s="318" t="s">
        <v>5313</v>
      </c>
      <c r="G153" s="321" t="s">
        <v>960</v>
      </c>
      <c r="H153" s="322">
        <v>622910</v>
      </c>
      <c r="I153" s="79"/>
      <c r="J153" s="79"/>
    </row>
    <row r="154" spans="1:10" s="78" customFormat="1" ht="22.5">
      <c r="A154" s="311">
        <v>152</v>
      </c>
      <c r="B154" s="317" t="s">
        <v>5331</v>
      </c>
      <c r="C154" s="318" t="s">
        <v>5530</v>
      </c>
      <c r="D154" s="323">
        <v>510370001</v>
      </c>
      <c r="E154" s="320" t="s">
        <v>5531</v>
      </c>
      <c r="F154" s="318" t="s">
        <v>5381</v>
      </c>
      <c r="G154" s="321" t="s">
        <v>3901</v>
      </c>
      <c r="H154" s="322">
        <v>658000</v>
      </c>
      <c r="I154" s="79"/>
      <c r="J154" s="79"/>
    </row>
    <row r="155" spans="1:10" s="78" customFormat="1" ht="22.5">
      <c r="A155" s="311">
        <v>153</v>
      </c>
      <c r="B155" s="317" t="s">
        <v>5326</v>
      </c>
      <c r="C155" s="318" t="s">
        <v>5532</v>
      </c>
      <c r="D155" s="323">
        <v>480030005</v>
      </c>
      <c r="E155" s="320" t="s">
        <v>5533</v>
      </c>
      <c r="F155" s="318" t="s">
        <v>5381</v>
      </c>
      <c r="G155" s="321" t="s">
        <v>3901</v>
      </c>
      <c r="H155" s="322">
        <v>80000</v>
      </c>
      <c r="I155" s="79"/>
      <c r="J155" s="79"/>
    </row>
    <row r="156" spans="1:10" s="78" customFormat="1" ht="27">
      <c r="A156" s="311">
        <v>154</v>
      </c>
      <c r="B156" s="317" t="s">
        <v>5326</v>
      </c>
      <c r="C156" s="318" t="s">
        <v>5534</v>
      </c>
      <c r="D156" s="323">
        <v>480100009</v>
      </c>
      <c r="E156" s="320" t="s">
        <v>5535</v>
      </c>
      <c r="F156" s="318" t="s">
        <v>5381</v>
      </c>
      <c r="G156" s="321" t="s">
        <v>5359</v>
      </c>
      <c r="H156" s="322">
        <v>1600000</v>
      </c>
      <c r="I156" s="79"/>
      <c r="J156" s="79"/>
    </row>
    <row r="157" spans="1:10" s="78" customFormat="1" ht="22.5">
      <c r="A157" s="311">
        <v>155</v>
      </c>
      <c r="B157" s="317" t="s">
        <v>5334</v>
      </c>
      <c r="C157" s="318" t="s">
        <v>5399</v>
      </c>
      <c r="D157" s="323">
        <v>500260046</v>
      </c>
      <c r="E157" s="320" t="s">
        <v>5536</v>
      </c>
      <c r="F157" s="318" t="s">
        <v>5381</v>
      </c>
      <c r="G157" s="321" t="s">
        <v>5359</v>
      </c>
      <c r="H157" s="322">
        <v>839050</v>
      </c>
      <c r="I157" s="79"/>
      <c r="J157" s="79"/>
    </row>
    <row r="158" spans="1:10" s="78" customFormat="1" ht="40.5">
      <c r="A158" s="311">
        <v>156</v>
      </c>
      <c r="B158" s="317" t="s">
        <v>5320</v>
      </c>
      <c r="C158" s="318" t="s">
        <v>5321</v>
      </c>
      <c r="D158" s="323">
        <v>1000050040</v>
      </c>
      <c r="E158" s="320" t="s">
        <v>5537</v>
      </c>
      <c r="F158" s="318" t="s">
        <v>5381</v>
      </c>
      <c r="G158" s="321" t="s">
        <v>960</v>
      </c>
      <c r="H158" s="322">
        <v>116000</v>
      </c>
      <c r="I158" s="79"/>
      <c r="J158" s="79"/>
    </row>
    <row r="159" spans="1:10" s="78" customFormat="1" ht="27">
      <c r="A159" s="311">
        <v>157</v>
      </c>
      <c r="B159" s="317" t="s">
        <v>663</v>
      </c>
      <c r="C159" s="318" t="s">
        <v>5459</v>
      </c>
      <c r="D159" s="323">
        <v>520350003</v>
      </c>
      <c r="E159" s="320" t="s">
        <v>5538</v>
      </c>
      <c r="F159" s="318" t="s">
        <v>5381</v>
      </c>
      <c r="G159" s="321" t="s">
        <v>960</v>
      </c>
      <c r="H159" s="322">
        <v>1195000</v>
      </c>
      <c r="I159" s="79"/>
      <c r="J159" s="79"/>
    </row>
    <row r="160" spans="1:10" s="78" customFormat="1">
      <c r="A160" s="311">
        <v>158</v>
      </c>
      <c r="B160" s="317" t="s">
        <v>5320</v>
      </c>
      <c r="C160" s="318" t="s">
        <v>5321</v>
      </c>
      <c r="D160" s="323">
        <v>1000050058</v>
      </c>
      <c r="E160" s="320" t="s">
        <v>5539</v>
      </c>
      <c r="F160" s="318" t="s">
        <v>5381</v>
      </c>
      <c r="G160" s="321" t="s">
        <v>960</v>
      </c>
      <c r="H160" s="322">
        <v>107000</v>
      </c>
      <c r="I160" s="79"/>
      <c r="J160" s="79"/>
    </row>
    <row r="161" spans="1:10" s="78" customFormat="1">
      <c r="A161" s="311">
        <v>159</v>
      </c>
      <c r="B161" s="317" t="s">
        <v>5320</v>
      </c>
      <c r="C161" s="318" t="s">
        <v>5321</v>
      </c>
      <c r="D161" s="323">
        <v>1000050038</v>
      </c>
      <c r="E161" s="320" t="s">
        <v>5540</v>
      </c>
      <c r="F161" s="318" t="s">
        <v>5381</v>
      </c>
      <c r="G161" s="321" t="s">
        <v>960</v>
      </c>
      <c r="H161" s="322">
        <v>127000</v>
      </c>
      <c r="I161" s="79"/>
      <c r="J161" s="79"/>
    </row>
    <row r="162" spans="1:10" s="78" customFormat="1" ht="22.5">
      <c r="A162" s="311">
        <v>160</v>
      </c>
      <c r="B162" s="317" t="s">
        <v>5326</v>
      </c>
      <c r="C162" s="318" t="s">
        <v>5534</v>
      </c>
      <c r="D162" s="323">
        <v>480100002</v>
      </c>
      <c r="E162" s="320" t="s">
        <v>5541</v>
      </c>
      <c r="F162" s="318" t="s">
        <v>5381</v>
      </c>
      <c r="G162" s="321" t="s">
        <v>5359</v>
      </c>
      <c r="H162" s="322">
        <v>1570000</v>
      </c>
      <c r="I162" s="79"/>
      <c r="J162" s="79"/>
    </row>
    <row r="163" spans="1:10" s="78" customFormat="1" ht="22.5">
      <c r="A163" s="311">
        <v>161</v>
      </c>
      <c r="B163" s="317" t="s">
        <v>663</v>
      </c>
      <c r="C163" s="318" t="s">
        <v>5542</v>
      </c>
      <c r="D163" s="323">
        <v>520080001</v>
      </c>
      <c r="E163" s="320" t="s">
        <v>5543</v>
      </c>
      <c r="F163" s="318" t="s">
        <v>5381</v>
      </c>
      <c r="G163" s="321" t="s">
        <v>3901</v>
      </c>
      <c r="H163" s="322">
        <v>667699.72</v>
      </c>
      <c r="I163" s="79"/>
      <c r="J163" s="79"/>
    </row>
    <row r="164" spans="1:10" s="78" customFormat="1" ht="22.5">
      <c r="A164" s="311">
        <v>162</v>
      </c>
      <c r="B164" s="317" t="s">
        <v>663</v>
      </c>
      <c r="C164" s="318" t="s">
        <v>5499</v>
      </c>
      <c r="D164" s="323">
        <v>520160007</v>
      </c>
      <c r="E164" s="320" t="s">
        <v>5544</v>
      </c>
      <c r="F164" s="318" t="s">
        <v>5381</v>
      </c>
      <c r="G164" s="321" t="s">
        <v>3901</v>
      </c>
      <c r="H164" s="322">
        <v>274000</v>
      </c>
      <c r="I164" s="79"/>
      <c r="J164" s="79"/>
    </row>
    <row r="165" spans="1:10" s="78" customFormat="1" ht="27">
      <c r="A165" s="311">
        <v>163</v>
      </c>
      <c r="B165" s="317" t="s">
        <v>5304</v>
      </c>
      <c r="C165" s="318" t="s">
        <v>5314</v>
      </c>
      <c r="D165" s="323">
        <v>460175083</v>
      </c>
      <c r="E165" s="320" t="s">
        <v>5545</v>
      </c>
      <c r="F165" s="318" t="s">
        <v>5381</v>
      </c>
      <c r="G165" s="321" t="s">
        <v>3901</v>
      </c>
      <c r="H165" s="322">
        <v>3590000</v>
      </c>
      <c r="I165" s="79"/>
      <c r="J165" s="79"/>
    </row>
    <row r="166" spans="1:10" s="78" customFormat="1" ht="22.5">
      <c r="A166" s="311">
        <v>164</v>
      </c>
      <c r="B166" s="317" t="s">
        <v>5331</v>
      </c>
      <c r="C166" s="318" t="s">
        <v>5455</v>
      </c>
      <c r="D166" s="323">
        <v>510170008</v>
      </c>
      <c r="E166" s="320" t="s">
        <v>5546</v>
      </c>
      <c r="F166" s="318" t="s">
        <v>5381</v>
      </c>
      <c r="G166" s="321" t="s">
        <v>5359</v>
      </c>
      <c r="H166" s="322">
        <v>506000</v>
      </c>
      <c r="I166" s="79"/>
      <c r="J166" s="79"/>
    </row>
    <row r="167" spans="1:10" s="78" customFormat="1" ht="27">
      <c r="A167" s="311">
        <v>165</v>
      </c>
      <c r="B167" s="317" t="s">
        <v>5304</v>
      </c>
      <c r="C167" s="318" t="s">
        <v>5314</v>
      </c>
      <c r="D167" s="323">
        <v>460175730</v>
      </c>
      <c r="E167" s="320" t="s">
        <v>5547</v>
      </c>
      <c r="F167" s="318" t="s">
        <v>5381</v>
      </c>
      <c r="G167" s="321" t="s">
        <v>3901</v>
      </c>
      <c r="H167" s="322">
        <v>2500000</v>
      </c>
      <c r="I167" s="79"/>
      <c r="J167" s="79"/>
    </row>
    <row r="168" spans="1:10" s="78" customFormat="1" ht="22.5">
      <c r="A168" s="311">
        <v>166</v>
      </c>
      <c r="B168" s="317" t="s">
        <v>5326</v>
      </c>
      <c r="C168" s="318" t="s">
        <v>5548</v>
      </c>
      <c r="D168" s="323">
        <v>480010014</v>
      </c>
      <c r="E168" s="320" t="s">
        <v>5549</v>
      </c>
      <c r="F168" s="318" t="s">
        <v>5381</v>
      </c>
      <c r="G168" s="321" t="s">
        <v>3901</v>
      </c>
      <c r="H168" s="322">
        <v>1600000</v>
      </c>
      <c r="I168" s="79"/>
      <c r="J168" s="79"/>
    </row>
    <row r="169" spans="1:10" s="78" customFormat="1" ht="22.5">
      <c r="A169" s="311">
        <v>167</v>
      </c>
      <c r="B169" s="317" t="s">
        <v>5304</v>
      </c>
      <c r="C169" s="318" t="s">
        <v>5314</v>
      </c>
      <c r="D169" s="323">
        <v>460335059</v>
      </c>
      <c r="E169" s="320" t="s">
        <v>5550</v>
      </c>
      <c r="F169" s="318" t="s">
        <v>5381</v>
      </c>
      <c r="G169" s="321" t="s">
        <v>3901</v>
      </c>
      <c r="H169" s="322">
        <v>4490000</v>
      </c>
      <c r="I169" s="79"/>
      <c r="J169" s="79"/>
    </row>
    <row r="170" spans="1:10" s="78" customFormat="1" ht="22.5">
      <c r="A170" s="311">
        <v>168</v>
      </c>
      <c r="B170" s="317" t="s">
        <v>5304</v>
      </c>
      <c r="C170" s="318" t="s">
        <v>5406</v>
      </c>
      <c r="D170" s="323">
        <v>460175723</v>
      </c>
      <c r="E170" s="320" t="s">
        <v>5551</v>
      </c>
      <c r="F170" s="318" t="s">
        <v>5381</v>
      </c>
      <c r="G170" s="321" t="s">
        <v>3901</v>
      </c>
      <c r="H170" s="322">
        <v>515530</v>
      </c>
      <c r="I170" s="79"/>
      <c r="J170" s="79"/>
    </row>
    <row r="171" spans="1:10" s="78" customFormat="1" ht="54">
      <c r="A171" s="311">
        <v>169</v>
      </c>
      <c r="B171" s="317" t="s">
        <v>5334</v>
      </c>
      <c r="C171" s="318" t="s">
        <v>5507</v>
      </c>
      <c r="D171" s="323">
        <v>500380400</v>
      </c>
      <c r="E171" s="320" t="s">
        <v>5552</v>
      </c>
      <c r="F171" s="318" t="s">
        <v>5381</v>
      </c>
      <c r="G171" s="321" t="s">
        <v>5359</v>
      </c>
      <c r="H171" s="322">
        <v>356000</v>
      </c>
      <c r="I171" s="79"/>
      <c r="J171" s="79"/>
    </row>
    <row r="172" spans="1:10" s="78" customFormat="1" ht="27">
      <c r="A172" s="311">
        <v>170</v>
      </c>
      <c r="B172" s="317" t="s">
        <v>5304</v>
      </c>
      <c r="C172" s="318" t="s">
        <v>5314</v>
      </c>
      <c r="D172" s="323">
        <v>460175110</v>
      </c>
      <c r="E172" s="320" t="s">
        <v>5553</v>
      </c>
      <c r="F172" s="318" t="s">
        <v>5381</v>
      </c>
      <c r="G172" s="321" t="s">
        <v>3901</v>
      </c>
      <c r="H172" s="322">
        <v>7870545.8899999997</v>
      </c>
      <c r="I172" s="79"/>
      <c r="J172" s="79"/>
    </row>
    <row r="173" spans="1:10" s="78" customFormat="1" ht="22.5">
      <c r="A173" s="311">
        <v>171</v>
      </c>
      <c r="B173" s="317" t="s">
        <v>5310</v>
      </c>
      <c r="C173" s="318" t="s">
        <v>5316</v>
      </c>
      <c r="D173" s="323">
        <v>470140617</v>
      </c>
      <c r="E173" s="320" t="s">
        <v>5554</v>
      </c>
      <c r="F173" s="318" t="s">
        <v>5381</v>
      </c>
      <c r="G173" s="321" t="s">
        <v>5359</v>
      </c>
      <c r="H173" s="322">
        <v>1635000</v>
      </c>
      <c r="I173" s="79"/>
      <c r="J173" s="79"/>
    </row>
    <row r="174" spans="1:10" s="78" customFormat="1" ht="22.5">
      <c r="A174" s="311">
        <v>172</v>
      </c>
      <c r="B174" s="317" t="s">
        <v>5304</v>
      </c>
      <c r="C174" s="318" t="s">
        <v>5314</v>
      </c>
      <c r="D174" s="323">
        <v>460175080</v>
      </c>
      <c r="E174" s="320" t="s">
        <v>5555</v>
      </c>
      <c r="F174" s="318" t="s">
        <v>5381</v>
      </c>
      <c r="G174" s="321" t="s">
        <v>3901</v>
      </c>
      <c r="H174" s="322">
        <v>3200000</v>
      </c>
      <c r="I174" s="79"/>
      <c r="J174" s="79"/>
    </row>
    <row r="175" spans="1:10" s="78" customFormat="1" ht="33.75">
      <c r="A175" s="311">
        <v>173</v>
      </c>
      <c r="B175" s="317" t="s">
        <v>5295</v>
      </c>
      <c r="C175" s="318" t="s">
        <v>5307</v>
      </c>
      <c r="D175" s="323">
        <v>450110001</v>
      </c>
      <c r="E175" s="320" t="s">
        <v>5556</v>
      </c>
      <c r="F175" s="318" t="s">
        <v>5381</v>
      </c>
      <c r="G175" s="321" t="s">
        <v>5299</v>
      </c>
      <c r="H175" s="322">
        <v>1050000</v>
      </c>
      <c r="I175" s="79"/>
      <c r="J175" s="79"/>
    </row>
    <row r="176" spans="1:10" s="78" customFormat="1" ht="27">
      <c r="A176" s="311">
        <v>174</v>
      </c>
      <c r="B176" s="317" t="s">
        <v>5334</v>
      </c>
      <c r="C176" s="318" t="s">
        <v>5389</v>
      </c>
      <c r="D176" s="323">
        <v>500080301</v>
      </c>
      <c r="E176" s="320" t="s">
        <v>5557</v>
      </c>
      <c r="F176" s="318" t="s">
        <v>5313</v>
      </c>
      <c r="G176" s="321" t="s">
        <v>3901</v>
      </c>
      <c r="H176" s="322">
        <v>1800000</v>
      </c>
      <c r="I176" s="79"/>
      <c r="J176" s="79"/>
    </row>
    <row r="177" spans="1:10" s="78" customFormat="1" ht="27">
      <c r="A177" s="311">
        <v>175</v>
      </c>
      <c r="B177" s="317" t="s">
        <v>5295</v>
      </c>
      <c r="C177" s="318" t="s">
        <v>5558</v>
      </c>
      <c r="D177" s="319">
        <v>450100200</v>
      </c>
      <c r="E177" s="320" t="s">
        <v>5559</v>
      </c>
      <c r="F177" s="318" t="s">
        <v>5298</v>
      </c>
      <c r="G177" s="321" t="s">
        <v>3901</v>
      </c>
      <c r="H177" s="322">
        <v>1800000</v>
      </c>
      <c r="I177" s="79"/>
      <c r="J177" s="79"/>
    </row>
    <row r="178" spans="1:10" s="78" customFormat="1" ht="22.5">
      <c r="A178" s="311">
        <v>176</v>
      </c>
      <c r="B178" s="317" t="s">
        <v>5331</v>
      </c>
      <c r="C178" s="318" t="s">
        <v>5455</v>
      </c>
      <c r="D178" s="323">
        <v>510170004</v>
      </c>
      <c r="E178" s="320" t="s">
        <v>5560</v>
      </c>
      <c r="F178" s="318" t="s">
        <v>5381</v>
      </c>
      <c r="G178" s="321" t="s">
        <v>5359</v>
      </c>
      <c r="H178" s="322">
        <v>230000</v>
      </c>
      <c r="I178" s="79"/>
      <c r="J178" s="79"/>
    </row>
    <row r="179" spans="1:10" s="78" customFormat="1" ht="27">
      <c r="A179" s="311">
        <v>177</v>
      </c>
      <c r="B179" s="317" t="s">
        <v>5331</v>
      </c>
      <c r="C179" s="318" t="s">
        <v>5384</v>
      </c>
      <c r="D179" s="323">
        <v>510020063</v>
      </c>
      <c r="E179" s="320" t="s">
        <v>5561</v>
      </c>
      <c r="F179" s="318" t="s">
        <v>5381</v>
      </c>
      <c r="G179" s="321" t="s">
        <v>3901</v>
      </c>
      <c r="H179" s="322">
        <v>3700000</v>
      </c>
      <c r="I179" s="79"/>
      <c r="J179" s="79"/>
    </row>
    <row r="180" spans="1:10" s="78" customFormat="1" ht="40.5">
      <c r="A180" s="311">
        <v>178</v>
      </c>
      <c r="B180" s="317" t="s">
        <v>5331</v>
      </c>
      <c r="C180" s="318" t="s">
        <v>5384</v>
      </c>
      <c r="D180" s="323">
        <v>510040004</v>
      </c>
      <c r="E180" s="320" t="s">
        <v>5562</v>
      </c>
      <c r="F180" s="318" t="s">
        <v>5381</v>
      </c>
      <c r="G180" s="321" t="s">
        <v>3901</v>
      </c>
      <c r="H180" s="322">
        <v>5757800</v>
      </c>
      <c r="I180" s="79"/>
      <c r="J180" s="79"/>
    </row>
    <row r="181" spans="1:10" s="78" customFormat="1" ht="33.75">
      <c r="A181" s="311">
        <v>179</v>
      </c>
      <c r="B181" s="317" t="s">
        <v>5320</v>
      </c>
      <c r="C181" s="318" t="s">
        <v>5321</v>
      </c>
      <c r="D181" s="323">
        <v>1000050086</v>
      </c>
      <c r="E181" s="320" t="s">
        <v>5563</v>
      </c>
      <c r="F181" s="318" t="s">
        <v>5381</v>
      </c>
      <c r="G181" s="321" t="s">
        <v>5299</v>
      </c>
      <c r="H181" s="322">
        <v>350000</v>
      </c>
      <c r="I181" s="79"/>
      <c r="J181" s="79"/>
    </row>
    <row r="182" spans="1:10" s="78" customFormat="1" ht="22.5">
      <c r="A182" s="311">
        <v>180</v>
      </c>
      <c r="B182" s="317" t="s">
        <v>5310</v>
      </c>
      <c r="C182" s="318" t="s">
        <v>5311</v>
      </c>
      <c r="D182" s="323">
        <v>470110013</v>
      </c>
      <c r="E182" s="320" t="s">
        <v>5564</v>
      </c>
      <c r="F182" s="318" t="s">
        <v>5381</v>
      </c>
      <c r="G182" s="321" t="s">
        <v>3901</v>
      </c>
      <c r="H182" s="322">
        <v>5856678.2199999997</v>
      </c>
      <c r="I182" s="79"/>
      <c r="J182" s="79"/>
    </row>
    <row r="183" spans="1:10" s="78" customFormat="1" ht="22.5">
      <c r="A183" s="311">
        <v>181</v>
      </c>
      <c r="B183" s="317" t="s">
        <v>5326</v>
      </c>
      <c r="C183" s="318" t="s">
        <v>5463</v>
      </c>
      <c r="D183" s="323">
        <v>480440007</v>
      </c>
      <c r="E183" s="320" t="s">
        <v>5565</v>
      </c>
      <c r="F183" s="318" t="s">
        <v>5381</v>
      </c>
      <c r="G183" s="321" t="s">
        <v>3901</v>
      </c>
      <c r="H183" s="322">
        <v>993434.99</v>
      </c>
      <c r="I183" s="79"/>
      <c r="J183" s="79"/>
    </row>
    <row r="184" spans="1:10" s="78" customFormat="1" ht="27">
      <c r="A184" s="311">
        <v>182</v>
      </c>
      <c r="B184" s="317" t="s">
        <v>5304</v>
      </c>
      <c r="C184" s="318" t="s">
        <v>5347</v>
      </c>
      <c r="D184" s="323">
        <v>460075024</v>
      </c>
      <c r="E184" s="320" t="s">
        <v>5566</v>
      </c>
      <c r="F184" s="318" t="s">
        <v>5381</v>
      </c>
      <c r="G184" s="321" t="s">
        <v>3901</v>
      </c>
      <c r="H184" s="322">
        <v>3150000</v>
      </c>
      <c r="I184" s="79"/>
      <c r="J184" s="79"/>
    </row>
    <row r="185" spans="1:10" s="78" customFormat="1" ht="27">
      <c r="A185" s="311">
        <v>183</v>
      </c>
      <c r="B185" s="317" t="s">
        <v>5351</v>
      </c>
      <c r="C185" s="318" t="s">
        <v>5354</v>
      </c>
      <c r="D185" s="323">
        <v>490091070</v>
      </c>
      <c r="E185" s="320" t="s">
        <v>5567</v>
      </c>
      <c r="F185" s="318" t="s">
        <v>5381</v>
      </c>
      <c r="G185" s="321" t="s">
        <v>3901</v>
      </c>
      <c r="H185" s="322">
        <v>550000</v>
      </c>
      <c r="I185" s="79"/>
      <c r="J185" s="79"/>
    </row>
    <row r="186" spans="1:10" s="78" customFormat="1" ht="22.5">
      <c r="A186" s="311">
        <v>184</v>
      </c>
      <c r="B186" s="317" t="s">
        <v>5326</v>
      </c>
      <c r="C186" s="318" t="s">
        <v>5568</v>
      </c>
      <c r="D186" s="323">
        <v>480060024</v>
      </c>
      <c r="E186" s="320" t="s">
        <v>5569</v>
      </c>
      <c r="F186" s="318" t="s">
        <v>5381</v>
      </c>
      <c r="G186" s="321" t="s">
        <v>3901</v>
      </c>
      <c r="H186" s="322">
        <v>559233.5</v>
      </c>
      <c r="I186" s="79"/>
      <c r="J186" s="79"/>
    </row>
    <row r="187" spans="1:10" s="78" customFormat="1" ht="22.5">
      <c r="A187" s="311">
        <v>185</v>
      </c>
      <c r="B187" s="317" t="s">
        <v>5331</v>
      </c>
      <c r="C187" s="318" t="s">
        <v>5455</v>
      </c>
      <c r="D187" s="323">
        <v>510170010</v>
      </c>
      <c r="E187" s="320" t="s">
        <v>5570</v>
      </c>
      <c r="F187" s="318" t="s">
        <v>5381</v>
      </c>
      <c r="G187" s="321" t="s">
        <v>5359</v>
      </c>
      <c r="H187" s="322">
        <v>270000</v>
      </c>
      <c r="I187" s="79"/>
      <c r="J187" s="79"/>
    </row>
    <row r="188" spans="1:10" s="78" customFormat="1" ht="27">
      <c r="A188" s="311">
        <v>186</v>
      </c>
      <c r="B188" s="317" t="s">
        <v>663</v>
      </c>
      <c r="C188" s="318" t="s">
        <v>5459</v>
      </c>
      <c r="D188" s="323">
        <v>520350002</v>
      </c>
      <c r="E188" s="320" t="s">
        <v>5571</v>
      </c>
      <c r="F188" s="318" t="s">
        <v>5381</v>
      </c>
      <c r="G188" s="321" t="s">
        <v>960</v>
      </c>
      <c r="H188" s="322">
        <v>563000</v>
      </c>
      <c r="I188" s="79"/>
      <c r="J188" s="79"/>
    </row>
    <row r="189" spans="1:10" s="78" customFormat="1" ht="27">
      <c r="A189" s="311">
        <v>187</v>
      </c>
      <c r="B189" s="317" t="s">
        <v>5304</v>
      </c>
      <c r="C189" s="318" t="s">
        <v>5314</v>
      </c>
      <c r="D189" s="323">
        <v>460175108</v>
      </c>
      <c r="E189" s="320" t="s">
        <v>5572</v>
      </c>
      <c r="F189" s="318" t="s">
        <v>5381</v>
      </c>
      <c r="G189" s="321" t="s">
        <v>3901</v>
      </c>
      <c r="H189" s="322">
        <v>4350000</v>
      </c>
      <c r="I189" s="79"/>
      <c r="J189" s="79"/>
    </row>
    <row r="190" spans="1:10" s="78" customFormat="1" ht="33.75">
      <c r="A190" s="311">
        <v>188</v>
      </c>
      <c r="B190" s="317" t="s">
        <v>663</v>
      </c>
      <c r="C190" s="318" t="s">
        <v>5573</v>
      </c>
      <c r="D190" s="323">
        <v>520210002</v>
      </c>
      <c r="E190" s="320" t="s">
        <v>5574</v>
      </c>
      <c r="F190" s="318" t="s">
        <v>5381</v>
      </c>
      <c r="G190" s="321" t="s">
        <v>5299</v>
      </c>
      <c r="H190" s="322">
        <v>1111201.08</v>
      </c>
      <c r="I190" s="79"/>
      <c r="J190" s="79"/>
    </row>
    <row r="191" spans="1:10" s="78" customFormat="1" ht="22.5">
      <c r="A191" s="311">
        <v>189</v>
      </c>
      <c r="B191" s="317" t="s">
        <v>5331</v>
      </c>
      <c r="C191" s="318" t="s">
        <v>5384</v>
      </c>
      <c r="D191" s="323">
        <v>510300007</v>
      </c>
      <c r="E191" s="320" t="s">
        <v>5575</v>
      </c>
      <c r="F191" s="318" t="s">
        <v>5381</v>
      </c>
      <c r="G191" s="321" t="s">
        <v>3901</v>
      </c>
      <c r="H191" s="322">
        <v>4568093</v>
      </c>
      <c r="I191" s="79"/>
      <c r="J191" s="79"/>
    </row>
    <row r="192" spans="1:10" s="78" customFormat="1" ht="22.5">
      <c r="A192" s="311">
        <v>190</v>
      </c>
      <c r="B192" s="317" t="s">
        <v>5326</v>
      </c>
      <c r="C192" s="318" t="s">
        <v>5568</v>
      </c>
      <c r="D192" s="323">
        <v>480060017</v>
      </c>
      <c r="E192" s="320" t="s">
        <v>5576</v>
      </c>
      <c r="F192" s="318" t="s">
        <v>5381</v>
      </c>
      <c r="G192" s="321" t="s">
        <v>3901</v>
      </c>
      <c r="H192" s="322">
        <v>526150</v>
      </c>
      <c r="I192" s="79"/>
      <c r="J192" s="79"/>
    </row>
    <row r="193" spans="1:10" s="78" customFormat="1" ht="27">
      <c r="A193" s="311">
        <v>191</v>
      </c>
      <c r="B193" s="317" t="s">
        <v>5326</v>
      </c>
      <c r="C193" s="318" t="s">
        <v>5327</v>
      </c>
      <c r="D193" s="323">
        <v>480500005</v>
      </c>
      <c r="E193" s="320" t="s">
        <v>5577</v>
      </c>
      <c r="F193" s="318" t="s">
        <v>5313</v>
      </c>
      <c r="G193" s="321" t="s">
        <v>3901</v>
      </c>
      <c r="H193" s="322">
        <v>435000</v>
      </c>
      <c r="I193" s="79"/>
      <c r="J193" s="79"/>
    </row>
    <row r="194" spans="1:10" s="78" customFormat="1" ht="22.5">
      <c r="A194" s="311">
        <v>192</v>
      </c>
      <c r="B194" s="317" t="s">
        <v>5326</v>
      </c>
      <c r="C194" s="318" t="s">
        <v>5568</v>
      </c>
      <c r="D194" s="323">
        <v>480060025</v>
      </c>
      <c r="E194" s="320" t="s">
        <v>5578</v>
      </c>
      <c r="F194" s="318" t="s">
        <v>5381</v>
      </c>
      <c r="G194" s="321" t="s">
        <v>3901</v>
      </c>
      <c r="H194" s="322">
        <v>1594640</v>
      </c>
      <c r="I194" s="79"/>
      <c r="J194" s="79"/>
    </row>
    <row r="195" spans="1:10" s="78" customFormat="1" ht="27">
      <c r="A195" s="311">
        <v>193</v>
      </c>
      <c r="B195" s="317" t="s">
        <v>5310</v>
      </c>
      <c r="C195" s="318" t="s">
        <v>5311</v>
      </c>
      <c r="D195" s="323">
        <v>470140806</v>
      </c>
      <c r="E195" s="320" t="s">
        <v>5404</v>
      </c>
      <c r="F195" s="318" t="s">
        <v>5381</v>
      </c>
      <c r="G195" s="321" t="s">
        <v>3901</v>
      </c>
      <c r="H195" s="322">
        <v>4493609.45</v>
      </c>
      <c r="I195" s="79"/>
      <c r="J195" s="79"/>
    </row>
    <row r="196" spans="1:10" s="78" customFormat="1" ht="27">
      <c r="A196" s="311">
        <v>194</v>
      </c>
      <c r="B196" s="317" t="s">
        <v>663</v>
      </c>
      <c r="C196" s="318" t="s">
        <v>5445</v>
      </c>
      <c r="D196" s="323">
        <v>520320008</v>
      </c>
      <c r="E196" s="320" t="s">
        <v>5579</v>
      </c>
      <c r="F196" s="318" t="s">
        <v>5313</v>
      </c>
      <c r="G196" s="321" t="s">
        <v>960</v>
      </c>
      <c r="H196" s="322">
        <v>997946.5</v>
      </c>
      <c r="I196" s="79"/>
      <c r="J196" s="79"/>
    </row>
    <row r="197" spans="1:10" s="78" customFormat="1">
      <c r="A197" s="311">
        <v>195</v>
      </c>
      <c r="B197" s="317" t="s">
        <v>5304</v>
      </c>
      <c r="C197" s="318" t="s">
        <v>5347</v>
      </c>
      <c r="D197" s="323">
        <v>460075021</v>
      </c>
      <c r="E197" s="320" t="s">
        <v>5580</v>
      </c>
      <c r="F197" s="318" t="s">
        <v>5381</v>
      </c>
      <c r="G197" s="321" t="s">
        <v>960</v>
      </c>
      <c r="H197" s="322">
        <v>1440000</v>
      </c>
      <c r="I197" s="79"/>
      <c r="J197" s="79"/>
    </row>
    <row r="198" spans="1:10" s="78" customFormat="1" ht="22.5">
      <c r="A198" s="311">
        <v>196</v>
      </c>
      <c r="B198" s="317" t="s">
        <v>663</v>
      </c>
      <c r="C198" s="318" t="s">
        <v>5475</v>
      </c>
      <c r="D198" s="323">
        <v>520110003</v>
      </c>
      <c r="E198" s="320" t="s">
        <v>5581</v>
      </c>
      <c r="F198" s="318" t="s">
        <v>5381</v>
      </c>
      <c r="G198" s="321" t="s">
        <v>3901</v>
      </c>
      <c r="H198" s="322">
        <v>375356.4</v>
      </c>
      <c r="I198" s="79"/>
      <c r="J198" s="79"/>
    </row>
    <row r="199" spans="1:10" s="78" customFormat="1" ht="22.5">
      <c r="A199" s="311">
        <v>197</v>
      </c>
      <c r="B199" s="317" t="s">
        <v>5331</v>
      </c>
      <c r="C199" s="318" t="s">
        <v>5384</v>
      </c>
      <c r="D199" s="323">
        <v>510020073</v>
      </c>
      <c r="E199" s="320" t="s">
        <v>5582</v>
      </c>
      <c r="F199" s="318" t="s">
        <v>5381</v>
      </c>
      <c r="G199" s="321" t="s">
        <v>3901</v>
      </c>
      <c r="H199" s="322">
        <v>1170000</v>
      </c>
      <c r="I199" s="79"/>
      <c r="J199" s="79"/>
    </row>
    <row r="200" spans="1:10" s="78" customFormat="1" ht="22.5">
      <c r="A200" s="311">
        <v>198</v>
      </c>
      <c r="B200" s="317" t="s">
        <v>5304</v>
      </c>
      <c r="C200" s="318" t="s">
        <v>5314</v>
      </c>
      <c r="D200" s="323">
        <v>460135011</v>
      </c>
      <c r="E200" s="320" t="s">
        <v>5583</v>
      </c>
      <c r="F200" s="318" t="s">
        <v>5381</v>
      </c>
      <c r="G200" s="321" t="s">
        <v>3901</v>
      </c>
      <c r="H200" s="322">
        <v>4681635</v>
      </c>
      <c r="I200" s="79"/>
      <c r="J200" s="79"/>
    </row>
    <row r="201" spans="1:10" s="78" customFormat="1" ht="22.5">
      <c r="A201" s="311">
        <v>199</v>
      </c>
      <c r="B201" s="317" t="s">
        <v>5295</v>
      </c>
      <c r="C201" s="318" t="s">
        <v>5345</v>
      </c>
      <c r="D201" s="323">
        <v>450030034</v>
      </c>
      <c r="E201" s="320" t="s">
        <v>5584</v>
      </c>
      <c r="F201" s="318" t="s">
        <v>5381</v>
      </c>
      <c r="G201" s="321" t="s">
        <v>3901</v>
      </c>
      <c r="H201" s="322">
        <v>1500000</v>
      </c>
      <c r="I201" s="79"/>
      <c r="J201" s="79"/>
    </row>
    <row r="202" spans="1:10" s="78" customFormat="1" ht="54">
      <c r="A202" s="311">
        <v>200</v>
      </c>
      <c r="B202" s="317" t="s">
        <v>5304</v>
      </c>
      <c r="C202" s="318" t="s">
        <v>5314</v>
      </c>
      <c r="D202" s="323">
        <v>460335080</v>
      </c>
      <c r="E202" s="320" t="s">
        <v>5585</v>
      </c>
      <c r="F202" s="318" t="s">
        <v>5381</v>
      </c>
      <c r="G202" s="321" t="s">
        <v>3901</v>
      </c>
      <c r="H202" s="322">
        <v>3077433.38</v>
      </c>
      <c r="I202" s="79"/>
      <c r="J202" s="79"/>
    </row>
    <row r="203" spans="1:10" s="78" customFormat="1" ht="27">
      <c r="A203" s="311">
        <v>201</v>
      </c>
      <c r="B203" s="317" t="s">
        <v>5295</v>
      </c>
      <c r="C203" s="318" t="s">
        <v>5307</v>
      </c>
      <c r="D203" s="323">
        <v>450110002</v>
      </c>
      <c r="E203" s="320" t="s">
        <v>5586</v>
      </c>
      <c r="F203" s="318" t="s">
        <v>5381</v>
      </c>
      <c r="G203" s="321" t="s">
        <v>3901</v>
      </c>
      <c r="H203" s="322">
        <v>4446512.22</v>
      </c>
      <c r="I203" s="79"/>
      <c r="J203" s="79"/>
    </row>
    <row r="204" spans="1:10" s="78" customFormat="1" ht="27">
      <c r="A204" s="311">
        <v>202</v>
      </c>
      <c r="B204" s="317" t="s">
        <v>5331</v>
      </c>
      <c r="C204" s="318" t="s">
        <v>5455</v>
      </c>
      <c r="D204" s="323">
        <v>510170009</v>
      </c>
      <c r="E204" s="320" t="s">
        <v>5587</v>
      </c>
      <c r="F204" s="318" t="s">
        <v>5381</v>
      </c>
      <c r="G204" s="321" t="s">
        <v>5359</v>
      </c>
      <c r="H204" s="322">
        <v>370000</v>
      </c>
      <c r="I204" s="79"/>
      <c r="J204" s="79"/>
    </row>
    <row r="205" spans="1:10" s="78" customFormat="1" ht="22.5">
      <c r="A205" s="311">
        <v>203</v>
      </c>
      <c r="B205" s="317" t="s">
        <v>5304</v>
      </c>
      <c r="C205" s="318" t="s">
        <v>5314</v>
      </c>
      <c r="D205" s="323">
        <v>460175115</v>
      </c>
      <c r="E205" s="320" t="s">
        <v>5588</v>
      </c>
      <c r="F205" s="318" t="s">
        <v>5381</v>
      </c>
      <c r="G205" s="321" t="s">
        <v>3901</v>
      </c>
      <c r="H205" s="322">
        <v>949116.68</v>
      </c>
      <c r="I205" s="79"/>
      <c r="J205" s="79"/>
    </row>
    <row r="206" spans="1:10" s="78" customFormat="1" ht="54">
      <c r="A206" s="311">
        <v>204</v>
      </c>
      <c r="B206" s="317" t="s">
        <v>5334</v>
      </c>
      <c r="C206" s="318" t="s">
        <v>5389</v>
      </c>
      <c r="D206" s="323">
        <v>500260322</v>
      </c>
      <c r="E206" s="320" t="s">
        <v>5589</v>
      </c>
      <c r="F206" s="318" t="s">
        <v>5313</v>
      </c>
      <c r="G206" s="321" t="s">
        <v>960</v>
      </c>
      <c r="H206" s="322">
        <v>600000</v>
      </c>
      <c r="I206" s="79"/>
      <c r="J206" s="79"/>
    </row>
    <row r="207" spans="1:10" s="78" customFormat="1" ht="40.5">
      <c r="A207" s="311">
        <v>205</v>
      </c>
      <c r="B207" s="317" t="s">
        <v>5304</v>
      </c>
      <c r="C207" s="318" t="s">
        <v>5494</v>
      </c>
      <c r="D207" s="323">
        <v>460285007</v>
      </c>
      <c r="E207" s="320" t="s">
        <v>5590</v>
      </c>
      <c r="F207" s="318" t="s">
        <v>5381</v>
      </c>
      <c r="G207" s="321" t="s">
        <v>5359</v>
      </c>
      <c r="H207" s="322">
        <v>1146800</v>
      </c>
      <c r="I207" s="79"/>
      <c r="J207" s="79"/>
    </row>
    <row r="208" spans="1:10" s="78" customFormat="1" ht="27">
      <c r="A208" s="311">
        <v>206</v>
      </c>
      <c r="B208" s="317" t="s">
        <v>5334</v>
      </c>
      <c r="C208" s="318" t="s">
        <v>5399</v>
      </c>
      <c r="D208" s="323">
        <v>500260008</v>
      </c>
      <c r="E208" s="320" t="s">
        <v>5591</v>
      </c>
      <c r="F208" s="318" t="s">
        <v>5381</v>
      </c>
      <c r="G208" s="321" t="s">
        <v>5359</v>
      </c>
      <c r="H208" s="322">
        <v>3217273</v>
      </c>
      <c r="I208" s="79"/>
      <c r="J208" s="79"/>
    </row>
    <row r="209" spans="1:10" s="78" customFormat="1" ht="33.75">
      <c r="A209" s="311">
        <v>207</v>
      </c>
      <c r="B209" s="317" t="s">
        <v>663</v>
      </c>
      <c r="C209" s="318" t="s">
        <v>5461</v>
      </c>
      <c r="D209" s="323">
        <v>520330001</v>
      </c>
      <c r="E209" s="320" t="s">
        <v>5592</v>
      </c>
      <c r="F209" s="318" t="s">
        <v>5313</v>
      </c>
      <c r="G209" s="321" t="s">
        <v>5299</v>
      </c>
      <c r="H209" s="322">
        <v>550000</v>
      </c>
      <c r="I209" s="79"/>
      <c r="J209" s="79"/>
    </row>
    <row r="210" spans="1:10" s="78" customFormat="1">
      <c r="A210" s="311">
        <v>208</v>
      </c>
      <c r="B210" s="317" t="s">
        <v>5304</v>
      </c>
      <c r="C210" s="318" t="s">
        <v>5347</v>
      </c>
      <c r="D210" s="323">
        <v>460075039</v>
      </c>
      <c r="E210" s="320" t="s">
        <v>5593</v>
      </c>
      <c r="F210" s="318" t="s">
        <v>5381</v>
      </c>
      <c r="G210" s="321" t="s">
        <v>960</v>
      </c>
      <c r="H210" s="322">
        <v>558500.88</v>
      </c>
      <c r="I210" s="79"/>
      <c r="J210" s="79"/>
    </row>
    <row r="211" spans="1:10" s="78" customFormat="1" ht="22.5">
      <c r="A211" s="311">
        <v>209</v>
      </c>
      <c r="B211" s="317" t="s">
        <v>5295</v>
      </c>
      <c r="C211" s="318" t="s">
        <v>5345</v>
      </c>
      <c r="D211" s="323">
        <v>450030012</v>
      </c>
      <c r="E211" s="320" t="s">
        <v>5594</v>
      </c>
      <c r="F211" s="318" t="s">
        <v>5381</v>
      </c>
      <c r="G211" s="321" t="s">
        <v>3901</v>
      </c>
      <c r="H211" s="322">
        <v>1371280</v>
      </c>
      <c r="I211" s="79"/>
      <c r="J211" s="79"/>
    </row>
    <row r="212" spans="1:10" s="78" customFormat="1" ht="22.5">
      <c r="A212" s="311">
        <v>210</v>
      </c>
      <c r="B212" s="317" t="s">
        <v>5334</v>
      </c>
      <c r="C212" s="318" t="s">
        <v>5595</v>
      </c>
      <c r="D212" s="323">
        <v>500090003</v>
      </c>
      <c r="E212" s="320" t="s">
        <v>5596</v>
      </c>
      <c r="F212" s="318" t="s">
        <v>5381</v>
      </c>
      <c r="G212" s="321" t="s">
        <v>3901</v>
      </c>
      <c r="H212" s="322">
        <v>633411</v>
      </c>
      <c r="I212" s="79"/>
      <c r="J212" s="79"/>
    </row>
    <row r="213" spans="1:10" s="78" customFormat="1" ht="27">
      <c r="A213" s="311">
        <v>211</v>
      </c>
      <c r="B213" s="317" t="s">
        <v>5295</v>
      </c>
      <c r="C213" s="318" t="s">
        <v>5558</v>
      </c>
      <c r="D213" s="323">
        <v>450100112</v>
      </c>
      <c r="E213" s="320" t="s">
        <v>5597</v>
      </c>
      <c r="F213" s="318" t="s">
        <v>5313</v>
      </c>
      <c r="G213" s="321" t="s">
        <v>3901</v>
      </c>
      <c r="H213" s="322">
        <v>150000</v>
      </c>
      <c r="I213" s="79"/>
      <c r="J213" s="79"/>
    </row>
    <row r="214" spans="1:10" s="78" customFormat="1" ht="81">
      <c r="A214" s="311">
        <v>212</v>
      </c>
      <c r="B214" s="317" t="s">
        <v>5326</v>
      </c>
      <c r="C214" s="318" t="s">
        <v>5449</v>
      </c>
      <c r="D214" s="323">
        <v>480170719</v>
      </c>
      <c r="E214" s="320" t="s">
        <v>5598</v>
      </c>
      <c r="F214" s="318" t="s">
        <v>5313</v>
      </c>
      <c r="G214" s="321" t="s">
        <v>3901</v>
      </c>
      <c r="H214" s="322">
        <v>1910429.2</v>
      </c>
      <c r="I214" s="79"/>
      <c r="J214" s="79"/>
    </row>
    <row r="215" spans="1:10" s="78" customFormat="1" ht="27">
      <c r="A215" s="311">
        <v>213</v>
      </c>
      <c r="B215" s="317" t="s">
        <v>5304</v>
      </c>
      <c r="C215" s="318" t="s">
        <v>5406</v>
      </c>
      <c r="D215" s="323">
        <v>460175014</v>
      </c>
      <c r="E215" s="320" t="s">
        <v>5599</v>
      </c>
      <c r="F215" s="318" t="s">
        <v>5381</v>
      </c>
      <c r="G215" s="321" t="s">
        <v>3901</v>
      </c>
      <c r="H215" s="322">
        <v>3253625</v>
      </c>
      <c r="I215" s="79"/>
      <c r="J215" s="79"/>
    </row>
    <row r="216" spans="1:10" s="78" customFormat="1" ht="22.5">
      <c r="A216" s="311">
        <v>214</v>
      </c>
      <c r="B216" s="317" t="s">
        <v>5304</v>
      </c>
      <c r="C216" s="318" t="s">
        <v>5314</v>
      </c>
      <c r="D216" s="323">
        <v>460035016</v>
      </c>
      <c r="E216" s="320" t="s">
        <v>5600</v>
      </c>
      <c r="F216" s="318" t="s">
        <v>5381</v>
      </c>
      <c r="G216" s="321" t="s">
        <v>3901</v>
      </c>
      <c r="H216" s="322">
        <v>950000</v>
      </c>
      <c r="I216" s="79"/>
      <c r="J216" s="79"/>
    </row>
    <row r="217" spans="1:10" s="78" customFormat="1" ht="40.5">
      <c r="A217" s="311">
        <v>215</v>
      </c>
      <c r="B217" s="317" t="s">
        <v>5334</v>
      </c>
      <c r="C217" s="318" t="s">
        <v>5399</v>
      </c>
      <c r="D217" s="323">
        <v>500260024</v>
      </c>
      <c r="E217" s="320" t="s">
        <v>5601</v>
      </c>
      <c r="F217" s="318" t="s">
        <v>5381</v>
      </c>
      <c r="G217" s="321" t="s">
        <v>5359</v>
      </c>
      <c r="H217" s="322">
        <v>2456129.88</v>
      </c>
      <c r="I217" s="79"/>
      <c r="J217" s="79"/>
    </row>
    <row r="218" spans="1:10" s="78" customFormat="1" ht="27">
      <c r="A218" s="311">
        <v>216</v>
      </c>
      <c r="B218" s="317" t="s">
        <v>5295</v>
      </c>
      <c r="C218" s="318" t="s">
        <v>5558</v>
      </c>
      <c r="D218" s="323">
        <v>450100132</v>
      </c>
      <c r="E218" s="320" t="s">
        <v>5602</v>
      </c>
      <c r="F218" s="318" t="s">
        <v>5313</v>
      </c>
      <c r="G218" s="321" t="s">
        <v>3901</v>
      </c>
      <c r="H218" s="322">
        <v>212000</v>
      </c>
      <c r="I218" s="79"/>
      <c r="J218" s="79"/>
    </row>
    <row r="219" spans="1:10" s="78" customFormat="1" ht="27">
      <c r="A219" s="311">
        <v>217</v>
      </c>
      <c r="B219" s="317" t="s">
        <v>5295</v>
      </c>
      <c r="C219" s="318" t="s">
        <v>5466</v>
      </c>
      <c r="D219" s="319">
        <v>450070003</v>
      </c>
      <c r="E219" s="320" t="s">
        <v>5603</v>
      </c>
      <c r="F219" s="318" t="s">
        <v>5381</v>
      </c>
      <c r="G219" s="321" t="s">
        <v>960</v>
      </c>
      <c r="H219" s="322">
        <v>2283735.7200000002</v>
      </c>
      <c r="I219" s="79"/>
      <c r="J219" s="79"/>
    </row>
    <row r="220" spans="1:10" s="78" customFormat="1" ht="27">
      <c r="A220" s="311">
        <v>218</v>
      </c>
      <c r="B220" s="317" t="s">
        <v>5334</v>
      </c>
      <c r="C220" s="318" t="s">
        <v>5399</v>
      </c>
      <c r="D220" s="323">
        <v>500260203</v>
      </c>
      <c r="E220" s="320" t="s">
        <v>5604</v>
      </c>
      <c r="F220" s="318" t="s">
        <v>5381</v>
      </c>
      <c r="G220" s="321" t="s">
        <v>5359</v>
      </c>
      <c r="H220" s="322">
        <v>3322111</v>
      </c>
      <c r="I220" s="79"/>
      <c r="J220" s="79"/>
    </row>
    <row r="221" spans="1:10" s="78" customFormat="1" ht="27">
      <c r="A221" s="311">
        <v>219</v>
      </c>
      <c r="B221" s="317" t="s">
        <v>5295</v>
      </c>
      <c r="C221" s="318" t="s">
        <v>5558</v>
      </c>
      <c r="D221" s="323">
        <v>450100125</v>
      </c>
      <c r="E221" s="320" t="s">
        <v>5605</v>
      </c>
      <c r="F221" s="318" t="s">
        <v>5313</v>
      </c>
      <c r="G221" s="321" t="s">
        <v>3901</v>
      </c>
      <c r="H221" s="322">
        <v>255000</v>
      </c>
      <c r="I221" s="79"/>
      <c r="J221" s="79"/>
    </row>
    <row r="222" spans="1:10" s="78" customFormat="1" ht="27">
      <c r="A222" s="311">
        <v>220</v>
      </c>
      <c r="B222" s="317" t="s">
        <v>5295</v>
      </c>
      <c r="C222" s="318" t="s">
        <v>5558</v>
      </c>
      <c r="D222" s="323">
        <v>450100123</v>
      </c>
      <c r="E222" s="320" t="s">
        <v>5606</v>
      </c>
      <c r="F222" s="318" t="s">
        <v>5313</v>
      </c>
      <c r="G222" s="321" t="s">
        <v>3901</v>
      </c>
      <c r="H222" s="322">
        <v>210000</v>
      </c>
      <c r="I222" s="79"/>
      <c r="J222" s="79"/>
    </row>
    <row r="223" spans="1:10" s="78" customFormat="1" ht="27">
      <c r="A223" s="311">
        <v>221</v>
      </c>
      <c r="B223" s="317" t="s">
        <v>5295</v>
      </c>
      <c r="C223" s="318" t="s">
        <v>5558</v>
      </c>
      <c r="D223" s="323">
        <v>450100113</v>
      </c>
      <c r="E223" s="320" t="s">
        <v>5607</v>
      </c>
      <c r="F223" s="318" t="s">
        <v>5313</v>
      </c>
      <c r="G223" s="321" t="s">
        <v>3901</v>
      </c>
      <c r="H223" s="322">
        <v>364000</v>
      </c>
      <c r="I223" s="79"/>
      <c r="J223" s="79"/>
    </row>
    <row r="224" spans="1:10" s="78" customFormat="1" ht="22.5">
      <c r="A224" s="311">
        <v>222</v>
      </c>
      <c r="B224" s="317" t="s">
        <v>5326</v>
      </c>
      <c r="C224" s="318" t="s">
        <v>5608</v>
      </c>
      <c r="D224" s="323">
        <v>480150003</v>
      </c>
      <c r="E224" s="320" t="s">
        <v>5609</v>
      </c>
      <c r="F224" s="318" t="s">
        <v>5381</v>
      </c>
      <c r="G224" s="321" t="s">
        <v>3901</v>
      </c>
      <c r="H224" s="322">
        <v>683250</v>
      </c>
      <c r="I224" s="79"/>
      <c r="J224" s="79"/>
    </row>
    <row r="225" spans="1:10" s="78" customFormat="1" ht="27">
      <c r="A225" s="311">
        <v>223</v>
      </c>
      <c r="B225" s="317" t="s">
        <v>5295</v>
      </c>
      <c r="C225" s="318" t="s">
        <v>5558</v>
      </c>
      <c r="D225" s="323">
        <v>450100122</v>
      </c>
      <c r="E225" s="320" t="s">
        <v>5610</v>
      </c>
      <c r="F225" s="318" t="s">
        <v>5313</v>
      </c>
      <c r="G225" s="321" t="s">
        <v>3901</v>
      </c>
      <c r="H225" s="322">
        <v>180000</v>
      </c>
      <c r="I225" s="79"/>
      <c r="J225" s="79"/>
    </row>
    <row r="226" spans="1:10" s="78" customFormat="1" ht="27">
      <c r="A226" s="311">
        <v>224</v>
      </c>
      <c r="B226" s="317" t="s">
        <v>5334</v>
      </c>
      <c r="C226" s="318" t="s">
        <v>5399</v>
      </c>
      <c r="D226" s="323">
        <v>500260010</v>
      </c>
      <c r="E226" s="320" t="s">
        <v>5611</v>
      </c>
      <c r="F226" s="318" t="s">
        <v>5381</v>
      </c>
      <c r="G226" s="321" t="s">
        <v>5359</v>
      </c>
      <c r="H226" s="322">
        <v>1975172.36</v>
      </c>
      <c r="I226" s="79"/>
      <c r="J226" s="79"/>
    </row>
    <row r="227" spans="1:10" s="78" customFormat="1" ht="27">
      <c r="A227" s="311">
        <v>225</v>
      </c>
      <c r="B227" s="317" t="s">
        <v>5334</v>
      </c>
      <c r="C227" s="318" t="s">
        <v>5399</v>
      </c>
      <c r="D227" s="323">
        <v>500260034</v>
      </c>
      <c r="E227" s="320" t="s">
        <v>5612</v>
      </c>
      <c r="F227" s="318" t="s">
        <v>5381</v>
      </c>
      <c r="G227" s="321" t="s">
        <v>5359</v>
      </c>
      <c r="H227" s="322">
        <v>1980172</v>
      </c>
      <c r="I227" s="79"/>
      <c r="J227" s="79"/>
    </row>
    <row r="228" spans="1:10" s="78" customFormat="1" ht="54">
      <c r="A228" s="311">
        <v>226</v>
      </c>
      <c r="B228" s="317" t="s">
        <v>5304</v>
      </c>
      <c r="C228" s="318" t="s">
        <v>5314</v>
      </c>
      <c r="D228" s="323">
        <v>460335058</v>
      </c>
      <c r="E228" s="320" t="s">
        <v>5613</v>
      </c>
      <c r="F228" s="318" t="s">
        <v>5381</v>
      </c>
      <c r="G228" s="321" t="s">
        <v>3901</v>
      </c>
      <c r="H228" s="322">
        <v>3383462</v>
      </c>
      <c r="I228" s="79"/>
      <c r="J228" s="79"/>
    </row>
    <row r="229" spans="1:10" s="78" customFormat="1" ht="40.5">
      <c r="A229" s="311">
        <v>227</v>
      </c>
      <c r="B229" s="317" t="s">
        <v>5304</v>
      </c>
      <c r="C229" s="318" t="s">
        <v>5314</v>
      </c>
      <c r="D229" s="323">
        <v>460175065</v>
      </c>
      <c r="E229" s="320" t="s">
        <v>5614</v>
      </c>
      <c r="F229" s="318" t="s">
        <v>5313</v>
      </c>
      <c r="G229" s="321" t="s">
        <v>3901</v>
      </c>
      <c r="H229" s="322">
        <v>5167142</v>
      </c>
      <c r="I229" s="79"/>
      <c r="J229" s="79"/>
    </row>
    <row r="230" spans="1:10" s="78" customFormat="1" ht="22.5">
      <c r="A230" s="311">
        <v>228</v>
      </c>
      <c r="B230" s="317" t="s">
        <v>5334</v>
      </c>
      <c r="C230" s="318" t="s">
        <v>5399</v>
      </c>
      <c r="D230" s="323">
        <v>500260029</v>
      </c>
      <c r="E230" s="320" t="s">
        <v>5615</v>
      </c>
      <c r="F230" s="318" t="s">
        <v>5381</v>
      </c>
      <c r="G230" s="321" t="s">
        <v>5359</v>
      </c>
      <c r="H230" s="322">
        <v>1350318</v>
      </c>
      <c r="I230" s="79"/>
      <c r="J230" s="79"/>
    </row>
    <row r="231" spans="1:10" s="78" customFormat="1" ht="40.5">
      <c r="A231" s="311">
        <v>229</v>
      </c>
      <c r="B231" s="317" t="s">
        <v>5334</v>
      </c>
      <c r="C231" s="318" t="s">
        <v>5595</v>
      </c>
      <c r="D231" s="323">
        <v>500090001</v>
      </c>
      <c r="E231" s="320" t="s">
        <v>5616</v>
      </c>
      <c r="F231" s="318" t="s">
        <v>5381</v>
      </c>
      <c r="G231" s="321" t="s">
        <v>3901</v>
      </c>
      <c r="H231" s="322">
        <v>826351.62</v>
      </c>
      <c r="I231" s="79"/>
      <c r="J231" s="79"/>
    </row>
    <row r="232" spans="1:10" s="78" customFormat="1" ht="22.5">
      <c r="A232" s="311">
        <v>230</v>
      </c>
      <c r="B232" s="317" t="s">
        <v>5326</v>
      </c>
      <c r="C232" s="318" t="s">
        <v>5449</v>
      </c>
      <c r="D232" s="323">
        <v>480140020</v>
      </c>
      <c r="E232" s="320" t="s">
        <v>5617</v>
      </c>
      <c r="F232" s="318" t="s">
        <v>5381</v>
      </c>
      <c r="G232" s="321" t="s">
        <v>3901</v>
      </c>
      <c r="H232" s="322">
        <v>2120000</v>
      </c>
      <c r="I232" s="79"/>
      <c r="J232" s="79"/>
    </row>
    <row r="233" spans="1:10" s="78" customFormat="1" ht="27">
      <c r="A233" s="311">
        <v>231</v>
      </c>
      <c r="B233" s="317" t="s">
        <v>5326</v>
      </c>
      <c r="C233" s="318" t="s">
        <v>5449</v>
      </c>
      <c r="D233" s="323">
        <v>480170370</v>
      </c>
      <c r="E233" s="320" t="s">
        <v>5618</v>
      </c>
      <c r="F233" s="318" t="s">
        <v>5313</v>
      </c>
      <c r="G233" s="321" t="s">
        <v>3901</v>
      </c>
      <c r="H233" s="322">
        <v>4235710.76</v>
      </c>
      <c r="I233" s="79"/>
      <c r="J233" s="79"/>
    </row>
    <row r="234" spans="1:10" s="78" customFormat="1" ht="27">
      <c r="A234" s="311">
        <v>232</v>
      </c>
      <c r="B234" s="317" t="s">
        <v>5326</v>
      </c>
      <c r="C234" s="318" t="s">
        <v>5608</v>
      </c>
      <c r="D234" s="323">
        <v>480150010</v>
      </c>
      <c r="E234" s="320" t="s">
        <v>5619</v>
      </c>
      <c r="F234" s="318" t="s">
        <v>5381</v>
      </c>
      <c r="G234" s="321" t="s">
        <v>3901</v>
      </c>
      <c r="H234" s="322">
        <v>1975000</v>
      </c>
      <c r="I234" s="79"/>
      <c r="J234" s="79"/>
    </row>
    <row r="235" spans="1:10" s="78" customFormat="1" ht="33.75">
      <c r="A235" s="311">
        <v>233</v>
      </c>
      <c r="B235" s="317" t="s">
        <v>5373</v>
      </c>
      <c r="C235" s="318" t="s">
        <v>5620</v>
      </c>
      <c r="D235" s="323">
        <v>530110016</v>
      </c>
      <c r="E235" s="320" t="s">
        <v>5621</v>
      </c>
      <c r="F235" s="318" t="s">
        <v>5313</v>
      </c>
      <c r="G235" s="321" t="s">
        <v>5299</v>
      </c>
      <c r="H235" s="322">
        <v>285000</v>
      </c>
      <c r="I235" s="79"/>
      <c r="J235" s="79"/>
    </row>
    <row r="236" spans="1:10" s="78" customFormat="1" ht="54">
      <c r="A236" s="311">
        <v>234</v>
      </c>
      <c r="B236" s="317" t="s">
        <v>5331</v>
      </c>
      <c r="C236" s="318" t="s">
        <v>5622</v>
      </c>
      <c r="D236" s="323">
        <v>510100001</v>
      </c>
      <c r="E236" s="320" t="s">
        <v>5623</v>
      </c>
      <c r="F236" s="318" t="s">
        <v>5381</v>
      </c>
      <c r="G236" s="321" t="s">
        <v>3901</v>
      </c>
      <c r="H236" s="322">
        <v>683868.83</v>
      </c>
      <c r="I236" s="79"/>
      <c r="J236" s="79"/>
    </row>
    <row r="237" spans="1:10" s="78" customFormat="1" ht="22.5">
      <c r="A237" s="311">
        <v>235</v>
      </c>
      <c r="B237" s="317" t="s">
        <v>5304</v>
      </c>
      <c r="C237" s="318" t="s">
        <v>5406</v>
      </c>
      <c r="D237" s="323">
        <v>460175019</v>
      </c>
      <c r="E237" s="320" t="s">
        <v>5624</v>
      </c>
      <c r="F237" s="318" t="s">
        <v>5381</v>
      </c>
      <c r="G237" s="321" t="s">
        <v>3901</v>
      </c>
      <c r="H237" s="322">
        <v>1588849</v>
      </c>
      <c r="I237" s="79"/>
      <c r="J237" s="79"/>
    </row>
    <row r="238" spans="1:10" s="78" customFormat="1" ht="22.5">
      <c r="A238" s="311">
        <v>236</v>
      </c>
      <c r="B238" s="317" t="s">
        <v>5304</v>
      </c>
      <c r="C238" s="318" t="s">
        <v>5406</v>
      </c>
      <c r="D238" s="323">
        <v>460175703</v>
      </c>
      <c r="E238" s="320" t="s">
        <v>5625</v>
      </c>
      <c r="F238" s="318" t="s">
        <v>5381</v>
      </c>
      <c r="G238" s="321" t="s">
        <v>3901</v>
      </c>
      <c r="H238" s="322">
        <v>1105400</v>
      </c>
      <c r="I238" s="79"/>
      <c r="J238" s="79"/>
    </row>
    <row r="239" spans="1:10" s="78" customFormat="1" ht="22.5">
      <c r="A239" s="311">
        <v>237</v>
      </c>
      <c r="B239" s="317" t="s">
        <v>5304</v>
      </c>
      <c r="C239" s="318" t="s">
        <v>5314</v>
      </c>
      <c r="D239" s="323">
        <v>460335086</v>
      </c>
      <c r="E239" s="320" t="s">
        <v>5365</v>
      </c>
      <c r="F239" s="318" t="s">
        <v>5381</v>
      </c>
      <c r="G239" s="321" t="s">
        <v>3901</v>
      </c>
      <c r="H239" s="322">
        <v>1177926.5</v>
      </c>
      <c r="I239" s="79"/>
      <c r="J239" s="79"/>
    </row>
    <row r="240" spans="1:10" s="78" customFormat="1" ht="27">
      <c r="A240" s="311">
        <v>238</v>
      </c>
      <c r="B240" s="317" t="s">
        <v>663</v>
      </c>
      <c r="C240" s="318" t="s">
        <v>5626</v>
      </c>
      <c r="D240" s="323">
        <v>520120010</v>
      </c>
      <c r="E240" s="320" t="s">
        <v>5627</v>
      </c>
      <c r="F240" s="318" t="s">
        <v>5381</v>
      </c>
      <c r="G240" s="321" t="s">
        <v>960</v>
      </c>
      <c r="H240" s="322">
        <v>850735</v>
      </c>
      <c r="I240" s="79"/>
      <c r="J240" s="79"/>
    </row>
    <row r="241" spans="1:10" s="78" customFormat="1" ht="22.5">
      <c r="A241" s="311">
        <v>239</v>
      </c>
      <c r="B241" s="317" t="s">
        <v>5310</v>
      </c>
      <c r="C241" s="318" t="s">
        <v>5311</v>
      </c>
      <c r="D241" s="323">
        <v>470140804</v>
      </c>
      <c r="E241" s="320" t="s">
        <v>5628</v>
      </c>
      <c r="F241" s="318" t="s">
        <v>5381</v>
      </c>
      <c r="G241" s="321" t="s">
        <v>3901</v>
      </c>
      <c r="H241" s="322">
        <v>6019383.9900000002</v>
      </c>
      <c r="I241" s="79"/>
      <c r="J241" s="79"/>
    </row>
    <row r="242" spans="1:10" s="78" customFormat="1" ht="27">
      <c r="A242" s="311">
        <v>240</v>
      </c>
      <c r="B242" s="317" t="s">
        <v>5304</v>
      </c>
      <c r="C242" s="318" t="s">
        <v>5406</v>
      </c>
      <c r="D242" s="323">
        <v>460175045</v>
      </c>
      <c r="E242" s="320" t="s">
        <v>5629</v>
      </c>
      <c r="F242" s="318" t="s">
        <v>5381</v>
      </c>
      <c r="G242" s="321" t="s">
        <v>3901</v>
      </c>
      <c r="H242" s="322">
        <v>3486000</v>
      </c>
      <c r="I242" s="79"/>
      <c r="J242" s="79"/>
    </row>
    <row r="243" spans="1:10" s="78" customFormat="1" ht="27">
      <c r="A243" s="311">
        <v>241</v>
      </c>
      <c r="B243" s="317" t="s">
        <v>5304</v>
      </c>
      <c r="C243" s="318" t="s">
        <v>5314</v>
      </c>
      <c r="D243" s="323">
        <v>460285010</v>
      </c>
      <c r="E243" s="320" t="s">
        <v>5630</v>
      </c>
      <c r="F243" s="318" t="s">
        <v>5381</v>
      </c>
      <c r="G243" s="321" t="s">
        <v>3901</v>
      </c>
      <c r="H243" s="322">
        <v>5821274.5999999996</v>
      </c>
      <c r="I243" s="79"/>
      <c r="J243" s="79"/>
    </row>
    <row r="244" spans="1:10" s="78" customFormat="1" ht="27">
      <c r="A244" s="311">
        <v>242</v>
      </c>
      <c r="B244" s="317" t="s">
        <v>663</v>
      </c>
      <c r="C244" s="318" t="s">
        <v>5631</v>
      </c>
      <c r="D244" s="323">
        <v>520060002</v>
      </c>
      <c r="E244" s="320" t="s">
        <v>5632</v>
      </c>
      <c r="F244" s="318" t="s">
        <v>5381</v>
      </c>
      <c r="G244" s="321" t="s">
        <v>3901</v>
      </c>
      <c r="H244" s="322">
        <v>1401047.92</v>
      </c>
      <c r="I244" s="79"/>
      <c r="J244" s="79"/>
    </row>
    <row r="245" spans="1:10" s="78" customFormat="1" ht="22.5">
      <c r="A245" s="311">
        <v>243</v>
      </c>
      <c r="B245" s="317" t="s">
        <v>5304</v>
      </c>
      <c r="C245" s="318" t="s">
        <v>5406</v>
      </c>
      <c r="D245" s="323">
        <v>460175047</v>
      </c>
      <c r="E245" s="320" t="s">
        <v>5633</v>
      </c>
      <c r="F245" s="318" t="s">
        <v>5381</v>
      </c>
      <c r="G245" s="321" t="s">
        <v>3901</v>
      </c>
      <c r="H245" s="322">
        <v>3461890</v>
      </c>
      <c r="I245" s="79"/>
      <c r="J245" s="79"/>
    </row>
    <row r="246" spans="1:10" s="78" customFormat="1" ht="54">
      <c r="A246" s="311">
        <v>244</v>
      </c>
      <c r="B246" s="317" t="s">
        <v>5304</v>
      </c>
      <c r="C246" s="318" t="s">
        <v>5314</v>
      </c>
      <c r="D246" s="323">
        <v>460035013</v>
      </c>
      <c r="E246" s="320" t="s">
        <v>5634</v>
      </c>
      <c r="F246" s="318" t="s">
        <v>5381</v>
      </c>
      <c r="G246" s="321" t="s">
        <v>3901</v>
      </c>
      <c r="H246" s="322">
        <v>1050000</v>
      </c>
      <c r="I246" s="79"/>
      <c r="J246" s="79"/>
    </row>
    <row r="247" spans="1:10" s="78" customFormat="1" ht="27">
      <c r="A247" s="311">
        <v>245</v>
      </c>
      <c r="B247" s="317" t="s">
        <v>5334</v>
      </c>
      <c r="C247" s="318" t="s">
        <v>5389</v>
      </c>
      <c r="D247" s="323">
        <v>500270300</v>
      </c>
      <c r="E247" s="320" t="s">
        <v>5635</v>
      </c>
      <c r="F247" s="318" t="s">
        <v>5313</v>
      </c>
      <c r="G247" s="321" t="s">
        <v>3901</v>
      </c>
      <c r="H247" s="322">
        <v>1000000</v>
      </c>
      <c r="I247" s="79"/>
      <c r="J247" s="79"/>
    </row>
    <row r="248" spans="1:10" s="78" customFormat="1" ht="27">
      <c r="A248" s="311">
        <v>246</v>
      </c>
      <c r="B248" s="317" t="s">
        <v>5304</v>
      </c>
      <c r="C248" s="318" t="s">
        <v>5406</v>
      </c>
      <c r="D248" s="323">
        <v>460175084</v>
      </c>
      <c r="E248" s="320" t="s">
        <v>5636</v>
      </c>
      <c r="F248" s="318" t="s">
        <v>5381</v>
      </c>
      <c r="G248" s="321" t="s">
        <v>3901</v>
      </c>
      <c r="H248" s="322">
        <v>4260855</v>
      </c>
      <c r="I248" s="79"/>
      <c r="J248" s="79"/>
    </row>
    <row r="249" spans="1:10" s="78" customFormat="1" ht="27">
      <c r="A249" s="311">
        <v>247</v>
      </c>
      <c r="B249" s="317" t="s">
        <v>5304</v>
      </c>
      <c r="C249" s="318" t="s">
        <v>5347</v>
      </c>
      <c r="D249" s="323">
        <v>460075004</v>
      </c>
      <c r="E249" s="320" t="s">
        <v>5637</v>
      </c>
      <c r="F249" s="318" t="s">
        <v>5381</v>
      </c>
      <c r="G249" s="321" t="s">
        <v>3901</v>
      </c>
      <c r="H249" s="322">
        <v>875572</v>
      </c>
      <c r="I249" s="79"/>
      <c r="J249" s="79"/>
    </row>
    <row r="250" spans="1:10" s="78" customFormat="1" ht="27">
      <c r="A250" s="311">
        <v>248</v>
      </c>
      <c r="B250" s="317" t="s">
        <v>5304</v>
      </c>
      <c r="C250" s="318" t="s">
        <v>5406</v>
      </c>
      <c r="D250" s="323">
        <v>460175716</v>
      </c>
      <c r="E250" s="320" t="s">
        <v>5638</v>
      </c>
      <c r="F250" s="318" t="s">
        <v>5381</v>
      </c>
      <c r="G250" s="321" t="s">
        <v>3901</v>
      </c>
      <c r="H250" s="322">
        <v>6177542</v>
      </c>
      <c r="I250" s="79"/>
      <c r="J250" s="79"/>
    </row>
    <row r="251" spans="1:10" s="78" customFormat="1" ht="54">
      <c r="A251" s="311">
        <v>249</v>
      </c>
      <c r="B251" s="317" t="s">
        <v>5326</v>
      </c>
      <c r="C251" s="318" t="s">
        <v>5473</v>
      </c>
      <c r="D251" s="323">
        <v>480050009</v>
      </c>
      <c r="E251" s="320" t="s">
        <v>5639</v>
      </c>
      <c r="F251" s="318" t="s">
        <v>5313</v>
      </c>
      <c r="G251" s="321" t="s">
        <v>3901</v>
      </c>
      <c r="H251" s="322">
        <v>310000</v>
      </c>
      <c r="I251" s="79"/>
      <c r="J251" s="79"/>
    </row>
    <row r="252" spans="1:10" s="78" customFormat="1" ht="27">
      <c r="A252" s="311">
        <v>250</v>
      </c>
      <c r="B252" s="317" t="s">
        <v>5304</v>
      </c>
      <c r="C252" s="318" t="s">
        <v>5314</v>
      </c>
      <c r="D252" s="323">
        <v>460175068</v>
      </c>
      <c r="E252" s="320" t="s">
        <v>5640</v>
      </c>
      <c r="F252" s="318" t="s">
        <v>5313</v>
      </c>
      <c r="G252" s="321" t="s">
        <v>3901</v>
      </c>
      <c r="H252" s="322">
        <v>1365006.2</v>
      </c>
      <c r="I252" s="79"/>
      <c r="J252" s="79"/>
    </row>
    <row r="253" spans="1:10" s="78" customFormat="1" ht="33.75">
      <c r="A253" s="311">
        <v>251</v>
      </c>
      <c r="B253" s="317" t="s">
        <v>663</v>
      </c>
      <c r="C253" s="318" t="s">
        <v>5412</v>
      </c>
      <c r="D253" s="323">
        <v>520220007</v>
      </c>
      <c r="E253" s="320" t="s">
        <v>5641</v>
      </c>
      <c r="F253" s="318" t="s">
        <v>5381</v>
      </c>
      <c r="G253" s="321" t="s">
        <v>5299</v>
      </c>
      <c r="H253" s="322">
        <v>890000</v>
      </c>
      <c r="I253" s="79"/>
      <c r="J253" s="79"/>
    </row>
    <row r="254" spans="1:10" s="78" customFormat="1" ht="27">
      <c r="A254" s="311">
        <v>252</v>
      </c>
      <c r="B254" s="317" t="s">
        <v>5304</v>
      </c>
      <c r="C254" s="318" t="s">
        <v>5406</v>
      </c>
      <c r="D254" s="323">
        <v>460175720</v>
      </c>
      <c r="E254" s="320" t="s">
        <v>5642</v>
      </c>
      <c r="F254" s="318" t="s">
        <v>5381</v>
      </c>
      <c r="G254" s="321" t="s">
        <v>3901</v>
      </c>
      <c r="H254" s="322">
        <v>784305</v>
      </c>
      <c r="I254" s="79"/>
      <c r="J254" s="79"/>
    </row>
    <row r="255" spans="1:10" s="78" customFormat="1" ht="27">
      <c r="A255" s="311">
        <v>253</v>
      </c>
      <c r="B255" s="317" t="s">
        <v>5326</v>
      </c>
      <c r="C255" s="318" t="s">
        <v>5643</v>
      </c>
      <c r="D255" s="323">
        <v>480410005</v>
      </c>
      <c r="E255" s="320" t="s">
        <v>5644</v>
      </c>
      <c r="F255" s="318" t="s">
        <v>5313</v>
      </c>
      <c r="G255" s="321" t="s">
        <v>3901</v>
      </c>
      <c r="H255" s="322">
        <v>2450000</v>
      </c>
      <c r="I255" s="79"/>
      <c r="J255" s="79"/>
    </row>
    <row r="256" spans="1:10" s="78" customFormat="1" ht="22.5">
      <c r="A256" s="311">
        <v>254</v>
      </c>
      <c r="B256" s="317" t="s">
        <v>5304</v>
      </c>
      <c r="C256" s="318" t="s">
        <v>5406</v>
      </c>
      <c r="D256" s="323">
        <v>460175051</v>
      </c>
      <c r="E256" s="320" t="s">
        <v>5330</v>
      </c>
      <c r="F256" s="318" t="s">
        <v>5381</v>
      </c>
      <c r="G256" s="321" t="s">
        <v>3901</v>
      </c>
      <c r="H256" s="322">
        <v>968468</v>
      </c>
      <c r="I256" s="79"/>
      <c r="J256" s="79"/>
    </row>
    <row r="257" spans="1:10" s="78" customFormat="1" ht="22.5">
      <c r="A257" s="311">
        <v>255</v>
      </c>
      <c r="B257" s="317" t="s">
        <v>5326</v>
      </c>
      <c r="C257" s="318" t="s">
        <v>5608</v>
      </c>
      <c r="D257" s="323">
        <v>480150009</v>
      </c>
      <c r="E257" s="320" t="s">
        <v>5645</v>
      </c>
      <c r="F257" s="318" t="s">
        <v>5381</v>
      </c>
      <c r="G257" s="321" t="s">
        <v>3901</v>
      </c>
      <c r="H257" s="322">
        <v>885000</v>
      </c>
      <c r="I257" s="79"/>
      <c r="J257" s="79"/>
    </row>
    <row r="258" spans="1:10" s="78" customFormat="1" ht="27">
      <c r="A258" s="311">
        <v>256</v>
      </c>
      <c r="B258" s="317" t="s">
        <v>5334</v>
      </c>
      <c r="C258" s="318" t="s">
        <v>5595</v>
      </c>
      <c r="D258" s="323">
        <v>500090200</v>
      </c>
      <c r="E258" s="320" t="s">
        <v>5646</v>
      </c>
      <c r="F258" s="318" t="s">
        <v>5381</v>
      </c>
      <c r="G258" s="321" t="s">
        <v>3901</v>
      </c>
      <c r="H258" s="322">
        <v>3271050</v>
      </c>
      <c r="I258" s="79"/>
      <c r="J258" s="79"/>
    </row>
    <row r="259" spans="1:10" s="78" customFormat="1" ht="40.5">
      <c r="A259" s="311">
        <v>257</v>
      </c>
      <c r="B259" s="317" t="s">
        <v>5334</v>
      </c>
      <c r="C259" s="318" t="s">
        <v>5595</v>
      </c>
      <c r="D259" s="323">
        <v>500090002</v>
      </c>
      <c r="E259" s="320" t="s">
        <v>5647</v>
      </c>
      <c r="F259" s="318" t="s">
        <v>5381</v>
      </c>
      <c r="G259" s="321" t="s">
        <v>3901</v>
      </c>
      <c r="H259" s="322">
        <v>1824300</v>
      </c>
      <c r="I259" s="79"/>
      <c r="J259" s="79"/>
    </row>
    <row r="260" spans="1:10" s="78" customFormat="1" ht="54">
      <c r="A260" s="311">
        <v>258</v>
      </c>
      <c r="B260" s="317" t="s">
        <v>5304</v>
      </c>
      <c r="C260" s="318" t="s">
        <v>5406</v>
      </c>
      <c r="D260" s="323">
        <v>460175029</v>
      </c>
      <c r="E260" s="320" t="s">
        <v>5648</v>
      </c>
      <c r="F260" s="318" t="s">
        <v>5381</v>
      </c>
      <c r="G260" s="321" t="s">
        <v>3901</v>
      </c>
      <c r="H260" s="322">
        <v>3442925</v>
      </c>
      <c r="I260" s="79"/>
      <c r="J260" s="79"/>
    </row>
    <row r="261" spans="1:10" s="78" customFormat="1" ht="33.75">
      <c r="A261" s="311">
        <v>259</v>
      </c>
      <c r="B261" s="317" t="s">
        <v>663</v>
      </c>
      <c r="C261" s="318" t="s">
        <v>5461</v>
      </c>
      <c r="D261" s="323">
        <v>520330004</v>
      </c>
      <c r="E261" s="320" t="s">
        <v>5649</v>
      </c>
      <c r="F261" s="318" t="s">
        <v>5313</v>
      </c>
      <c r="G261" s="321" t="s">
        <v>5299</v>
      </c>
      <c r="H261" s="322">
        <v>170000</v>
      </c>
      <c r="I261" s="79"/>
      <c r="J261" s="79"/>
    </row>
    <row r="262" spans="1:10" s="78" customFormat="1" ht="22.5">
      <c r="A262" s="311">
        <v>260</v>
      </c>
      <c r="B262" s="317" t="s">
        <v>5304</v>
      </c>
      <c r="C262" s="318" t="s">
        <v>5406</v>
      </c>
      <c r="D262" s="323">
        <v>460175706</v>
      </c>
      <c r="E262" s="320" t="s">
        <v>5650</v>
      </c>
      <c r="F262" s="318" t="s">
        <v>5381</v>
      </c>
      <c r="G262" s="321" t="s">
        <v>3901</v>
      </c>
      <c r="H262" s="322">
        <v>4714302</v>
      </c>
      <c r="I262" s="79"/>
      <c r="J262" s="79"/>
    </row>
    <row r="263" spans="1:10" s="78" customFormat="1" ht="27">
      <c r="A263" s="311">
        <v>261</v>
      </c>
      <c r="B263" s="317" t="s">
        <v>5295</v>
      </c>
      <c r="C263" s="318" t="s">
        <v>5558</v>
      </c>
      <c r="D263" s="323">
        <v>450100098</v>
      </c>
      <c r="E263" s="320" t="s">
        <v>5651</v>
      </c>
      <c r="F263" s="318" t="s">
        <v>5313</v>
      </c>
      <c r="G263" s="321" t="s">
        <v>3901</v>
      </c>
      <c r="H263" s="322">
        <v>100000</v>
      </c>
      <c r="I263" s="79"/>
      <c r="J263" s="79"/>
    </row>
    <row r="264" spans="1:10" s="78" customFormat="1" ht="22.5">
      <c r="A264" s="311">
        <v>262</v>
      </c>
      <c r="B264" s="317" t="s">
        <v>5326</v>
      </c>
      <c r="C264" s="318" t="s">
        <v>5608</v>
      </c>
      <c r="D264" s="323">
        <v>480150004</v>
      </c>
      <c r="E264" s="320" t="s">
        <v>5652</v>
      </c>
      <c r="F264" s="318" t="s">
        <v>5381</v>
      </c>
      <c r="G264" s="321" t="s">
        <v>3901</v>
      </c>
      <c r="H264" s="322">
        <v>135000</v>
      </c>
      <c r="I264" s="79"/>
      <c r="J264" s="79"/>
    </row>
    <row r="265" spans="1:10" s="78" customFormat="1">
      <c r="A265" s="311">
        <v>263</v>
      </c>
      <c r="B265" s="317" t="s">
        <v>5304</v>
      </c>
      <c r="C265" s="318" t="s">
        <v>5653</v>
      </c>
      <c r="D265" s="323">
        <v>460045010</v>
      </c>
      <c r="E265" s="320" t="s">
        <v>5654</v>
      </c>
      <c r="F265" s="318" t="s">
        <v>5381</v>
      </c>
      <c r="G265" s="321" t="s">
        <v>960</v>
      </c>
      <c r="H265" s="322">
        <v>1300000</v>
      </c>
      <c r="I265" s="79"/>
      <c r="J265" s="79"/>
    </row>
    <row r="266" spans="1:10" s="78" customFormat="1" ht="22.5">
      <c r="A266" s="311">
        <v>264</v>
      </c>
      <c r="B266" s="317" t="s">
        <v>5304</v>
      </c>
      <c r="C266" s="318" t="s">
        <v>5406</v>
      </c>
      <c r="D266" s="323">
        <v>460175025</v>
      </c>
      <c r="E266" s="320" t="s">
        <v>5655</v>
      </c>
      <c r="F266" s="318" t="s">
        <v>5381</v>
      </c>
      <c r="G266" s="321" t="s">
        <v>3901</v>
      </c>
      <c r="H266" s="322">
        <v>958228</v>
      </c>
      <c r="I266" s="79"/>
      <c r="J266" s="79"/>
    </row>
    <row r="267" spans="1:10" s="78" customFormat="1" ht="22.5">
      <c r="A267" s="311">
        <v>265</v>
      </c>
      <c r="B267" s="317" t="s">
        <v>5326</v>
      </c>
      <c r="C267" s="318" t="s">
        <v>5608</v>
      </c>
      <c r="D267" s="323">
        <v>480150001</v>
      </c>
      <c r="E267" s="320" t="s">
        <v>5656</v>
      </c>
      <c r="F267" s="318" t="s">
        <v>5381</v>
      </c>
      <c r="G267" s="321" t="s">
        <v>3901</v>
      </c>
      <c r="H267" s="322">
        <v>510000</v>
      </c>
      <c r="I267" s="79"/>
      <c r="J267" s="79"/>
    </row>
    <row r="268" spans="1:10" s="78" customFormat="1" ht="22.5">
      <c r="A268" s="311">
        <v>266</v>
      </c>
      <c r="B268" s="317" t="s">
        <v>5326</v>
      </c>
      <c r="C268" s="318" t="s">
        <v>5608</v>
      </c>
      <c r="D268" s="323">
        <v>480150007</v>
      </c>
      <c r="E268" s="320" t="s">
        <v>5657</v>
      </c>
      <c r="F268" s="318" t="s">
        <v>5381</v>
      </c>
      <c r="G268" s="321" t="s">
        <v>3901</v>
      </c>
      <c r="H268" s="322">
        <v>857250</v>
      </c>
      <c r="I268" s="79"/>
      <c r="J268" s="79"/>
    </row>
    <row r="269" spans="1:10" s="78" customFormat="1" ht="33.75">
      <c r="A269" s="311">
        <v>267</v>
      </c>
      <c r="B269" s="317" t="s">
        <v>5334</v>
      </c>
      <c r="C269" s="318" t="s">
        <v>5658</v>
      </c>
      <c r="D269" s="323">
        <v>500390200</v>
      </c>
      <c r="E269" s="320" t="s">
        <v>5659</v>
      </c>
      <c r="F269" s="318" t="s">
        <v>5381</v>
      </c>
      <c r="G269" s="321" t="s">
        <v>5299</v>
      </c>
      <c r="H269" s="322">
        <v>760547.74</v>
      </c>
      <c r="I269" s="79"/>
      <c r="J269" s="79"/>
    </row>
    <row r="270" spans="1:10" s="78" customFormat="1" ht="40.5">
      <c r="A270" s="311">
        <v>268</v>
      </c>
      <c r="B270" s="317" t="s">
        <v>5326</v>
      </c>
      <c r="C270" s="318" t="s">
        <v>5449</v>
      </c>
      <c r="D270" s="323">
        <v>480520014</v>
      </c>
      <c r="E270" s="320" t="s">
        <v>5660</v>
      </c>
      <c r="F270" s="318" t="s">
        <v>5313</v>
      </c>
      <c r="G270" s="321" t="s">
        <v>3901</v>
      </c>
      <c r="H270" s="322">
        <v>328400</v>
      </c>
      <c r="I270" s="79"/>
      <c r="J270" s="79"/>
    </row>
    <row r="271" spans="1:10" s="78" customFormat="1" ht="27">
      <c r="A271" s="311">
        <v>269</v>
      </c>
      <c r="B271" s="317" t="s">
        <v>5295</v>
      </c>
      <c r="C271" s="318" t="s">
        <v>5558</v>
      </c>
      <c r="D271" s="323">
        <v>450100138</v>
      </c>
      <c r="E271" s="320" t="s">
        <v>5661</v>
      </c>
      <c r="F271" s="318" t="s">
        <v>5313</v>
      </c>
      <c r="G271" s="321" t="s">
        <v>3901</v>
      </c>
      <c r="H271" s="322">
        <v>100000</v>
      </c>
      <c r="I271" s="79"/>
      <c r="J271" s="79"/>
    </row>
    <row r="272" spans="1:10" s="78" customFormat="1">
      <c r="A272" s="311">
        <v>270</v>
      </c>
      <c r="B272" s="317" t="s">
        <v>5373</v>
      </c>
      <c r="C272" s="318" t="s">
        <v>5662</v>
      </c>
      <c r="D272" s="323">
        <v>530010002</v>
      </c>
      <c r="E272" s="320" t="s">
        <v>5663</v>
      </c>
      <c r="F272" s="318" t="s">
        <v>5381</v>
      </c>
      <c r="G272" s="321" t="s">
        <v>960</v>
      </c>
      <c r="H272" s="322">
        <v>265000</v>
      </c>
      <c r="I272" s="79"/>
      <c r="J272" s="79"/>
    </row>
    <row r="273" spans="1:10" s="78" customFormat="1" ht="54">
      <c r="A273" s="311">
        <v>271</v>
      </c>
      <c r="B273" s="317" t="s">
        <v>5326</v>
      </c>
      <c r="C273" s="318" t="s">
        <v>5449</v>
      </c>
      <c r="D273" s="323">
        <v>480100005</v>
      </c>
      <c r="E273" s="320" t="s">
        <v>5664</v>
      </c>
      <c r="F273" s="318" t="s">
        <v>5313</v>
      </c>
      <c r="G273" s="321" t="s">
        <v>3901</v>
      </c>
      <c r="H273" s="322">
        <v>529160</v>
      </c>
      <c r="I273" s="79"/>
      <c r="J273" s="79"/>
    </row>
    <row r="274" spans="1:10" s="78" customFormat="1" ht="22.5">
      <c r="A274" s="311">
        <v>272</v>
      </c>
      <c r="B274" s="317" t="s">
        <v>5310</v>
      </c>
      <c r="C274" s="318" t="s">
        <v>5665</v>
      </c>
      <c r="D274" s="323">
        <v>470160003</v>
      </c>
      <c r="E274" s="320" t="s">
        <v>5666</v>
      </c>
      <c r="F274" s="318" t="s">
        <v>5381</v>
      </c>
      <c r="G274" s="321" t="s">
        <v>3901</v>
      </c>
      <c r="H274" s="322">
        <v>1135012.93</v>
      </c>
      <c r="I274" s="79"/>
      <c r="J274" s="79"/>
    </row>
    <row r="275" spans="1:10" s="78" customFormat="1" ht="27">
      <c r="A275" s="311">
        <v>273</v>
      </c>
      <c r="B275" s="317" t="s">
        <v>5295</v>
      </c>
      <c r="C275" s="318" t="s">
        <v>5558</v>
      </c>
      <c r="D275" s="323">
        <v>450100136</v>
      </c>
      <c r="E275" s="320" t="s">
        <v>5667</v>
      </c>
      <c r="F275" s="318" t="s">
        <v>5313</v>
      </c>
      <c r="G275" s="321" t="s">
        <v>3901</v>
      </c>
      <c r="H275" s="322">
        <v>200000</v>
      </c>
      <c r="I275" s="79"/>
      <c r="J275" s="79"/>
    </row>
    <row r="276" spans="1:10" s="78" customFormat="1" ht="27">
      <c r="A276" s="311">
        <v>274</v>
      </c>
      <c r="B276" s="317" t="s">
        <v>5304</v>
      </c>
      <c r="C276" s="318" t="s">
        <v>5653</v>
      </c>
      <c r="D276" s="323">
        <v>460045005</v>
      </c>
      <c r="E276" s="320" t="s">
        <v>5668</v>
      </c>
      <c r="F276" s="318" t="s">
        <v>5381</v>
      </c>
      <c r="G276" s="321" t="s">
        <v>960</v>
      </c>
      <c r="H276" s="322">
        <v>1100000</v>
      </c>
      <c r="I276" s="79"/>
      <c r="J276" s="79"/>
    </row>
    <row r="277" spans="1:10" s="78" customFormat="1" ht="27">
      <c r="A277" s="311">
        <v>275</v>
      </c>
      <c r="B277" s="317" t="s">
        <v>5310</v>
      </c>
      <c r="C277" s="318" t="s">
        <v>5669</v>
      </c>
      <c r="D277" s="323">
        <v>470050004</v>
      </c>
      <c r="E277" s="320" t="s">
        <v>5670</v>
      </c>
      <c r="F277" s="318" t="s">
        <v>5313</v>
      </c>
      <c r="G277" s="321" t="s">
        <v>3893</v>
      </c>
      <c r="H277" s="322">
        <v>305000</v>
      </c>
      <c r="I277" s="79"/>
      <c r="J277" s="79"/>
    </row>
    <row r="278" spans="1:10" s="78" customFormat="1" ht="40.5">
      <c r="A278" s="311">
        <v>276</v>
      </c>
      <c r="B278" s="317" t="s">
        <v>5326</v>
      </c>
      <c r="C278" s="318" t="s">
        <v>5449</v>
      </c>
      <c r="D278" s="323">
        <v>480140033</v>
      </c>
      <c r="E278" s="320" t="s">
        <v>5671</v>
      </c>
      <c r="F278" s="318" t="s">
        <v>5313</v>
      </c>
      <c r="G278" s="321" t="s">
        <v>3901</v>
      </c>
      <c r="H278" s="322">
        <v>2498494.84</v>
      </c>
      <c r="I278" s="79"/>
      <c r="J278" s="79"/>
    </row>
    <row r="279" spans="1:10" s="78" customFormat="1" ht="27">
      <c r="A279" s="311">
        <v>277</v>
      </c>
      <c r="B279" s="317" t="s">
        <v>5304</v>
      </c>
      <c r="C279" s="318" t="s">
        <v>5406</v>
      </c>
      <c r="D279" s="323">
        <v>460175715</v>
      </c>
      <c r="E279" s="320" t="s">
        <v>5672</v>
      </c>
      <c r="F279" s="318" t="s">
        <v>5381</v>
      </c>
      <c r="G279" s="321" t="s">
        <v>3901</v>
      </c>
      <c r="H279" s="322">
        <v>1676638</v>
      </c>
      <c r="I279" s="79"/>
      <c r="J279" s="79"/>
    </row>
    <row r="280" spans="1:10" s="78" customFormat="1" ht="27">
      <c r="A280" s="311">
        <v>278</v>
      </c>
      <c r="B280" s="317" t="s">
        <v>5304</v>
      </c>
      <c r="C280" s="318" t="s">
        <v>5329</v>
      </c>
      <c r="D280" s="323">
        <v>460035008</v>
      </c>
      <c r="E280" s="320" t="s">
        <v>5673</v>
      </c>
      <c r="F280" s="318" t="s">
        <v>5313</v>
      </c>
      <c r="G280" s="321" t="s">
        <v>3901</v>
      </c>
      <c r="H280" s="322">
        <v>167330</v>
      </c>
      <c r="I280" s="79"/>
      <c r="J280" s="79"/>
    </row>
    <row r="281" spans="1:10" s="78" customFormat="1" ht="27">
      <c r="A281" s="311">
        <v>279</v>
      </c>
      <c r="B281" s="317" t="s">
        <v>5326</v>
      </c>
      <c r="C281" s="318" t="s">
        <v>5449</v>
      </c>
      <c r="D281" s="323">
        <v>480520016</v>
      </c>
      <c r="E281" s="320" t="s">
        <v>5674</v>
      </c>
      <c r="F281" s="318" t="s">
        <v>5313</v>
      </c>
      <c r="G281" s="321" t="s">
        <v>3901</v>
      </c>
      <c r="H281" s="322">
        <v>124480</v>
      </c>
      <c r="I281" s="79"/>
      <c r="J281" s="79"/>
    </row>
    <row r="282" spans="1:10" s="78" customFormat="1" ht="27">
      <c r="A282" s="311">
        <v>280</v>
      </c>
      <c r="B282" s="317" t="s">
        <v>5304</v>
      </c>
      <c r="C282" s="318" t="s">
        <v>5329</v>
      </c>
      <c r="D282" s="323">
        <v>460035006</v>
      </c>
      <c r="E282" s="320" t="s">
        <v>5675</v>
      </c>
      <c r="F282" s="318" t="s">
        <v>5313</v>
      </c>
      <c r="G282" s="321" t="s">
        <v>3901</v>
      </c>
      <c r="H282" s="322">
        <v>82670</v>
      </c>
      <c r="I282" s="79"/>
      <c r="J282" s="79"/>
    </row>
    <row r="283" spans="1:10" s="78" customFormat="1">
      <c r="A283" s="311">
        <v>281</v>
      </c>
      <c r="B283" s="317" t="s">
        <v>5295</v>
      </c>
      <c r="C283" s="318" t="s">
        <v>5676</v>
      </c>
      <c r="D283" s="323">
        <v>450020004</v>
      </c>
      <c r="E283" s="320" t="s">
        <v>5677</v>
      </c>
      <c r="F283" s="318" t="s">
        <v>5381</v>
      </c>
      <c r="G283" s="321" t="s">
        <v>960</v>
      </c>
      <c r="H283" s="322">
        <v>1992488.55</v>
      </c>
      <c r="I283" s="79"/>
      <c r="J283" s="79"/>
    </row>
    <row r="284" spans="1:10" s="78" customFormat="1" ht="27">
      <c r="A284" s="311">
        <v>282</v>
      </c>
      <c r="B284" s="317" t="s">
        <v>5295</v>
      </c>
      <c r="C284" s="318" t="s">
        <v>5558</v>
      </c>
      <c r="D284" s="323">
        <v>450100151</v>
      </c>
      <c r="E284" s="320" t="s">
        <v>5678</v>
      </c>
      <c r="F284" s="318" t="s">
        <v>5313</v>
      </c>
      <c r="G284" s="321" t="s">
        <v>3901</v>
      </c>
      <c r="H284" s="322">
        <v>500000</v>
      </c>
      <c r="I284" s="79"/>
      <c r="J284" s="79"/>
    </row>
    <row r="285" spans="1:10" s="78" customFormat="1" ht="27">
      <c r="A285" s="311">
        <v>283</v>
      </c>
      <c r="B285" s="317" t="s">
        <v>5295</v>
      </c>
      <c r="C285" s="318" t="s">
        <v>5558</v>
      </c>
      <c r="D285" s="323">
        <v>450100025</v>
      </c>
      <c r="E285" s="320" t="s">
        <v>5679</v>
      </c>
      <c r="F285" s="318" t="s">
        <v>5313</v>
      </c>
      <c r="G285" s="321" t="s">
        <v>3901</v>
      </c>
      <c r="H285" s="322">
        <v>100000</v>
      </c>
      <c r="I285" s="79"/>
      <c r="J285" s="79"/>
    </row>
    <row r="286" spans="1:10" s="78" customFormat="1" ht="22.5">
      <c r="A286" s="311">
        <v>284</v>
      </c>
      <c r="B286" s="317" t="s">
        <v>5304</v>
      </c>
      <c r="C286" s="318" t="s">
        <v>5406</v>
      </c>
      <c r="D286" s="323">
        <v>460175090</v>
      </c>
      <c r="E286" s="320" t="s">
        <v>5508</v>
      </c>
      <c r="F286" s="318" t="s">
        <v>5381</v>
      </c>
      <c r="G286" s="321" t="s">
        <v>3901</v>
      </c>
      <c r="H286" s="322">
        <v>2443495</v>
      </c>
      <c r="I286" s="79"/>
      <c r="J286" s="79"/>
    </row>
    <row r="287" spans="1:10" s="78" customFormat="1" ht="27">
      <c r="A287" s="311">
        <v>285</v>
      </c>
      <c r="B287" s="317" t="s">
        <v>5295</v>
      </c>
      <c r="C287" s="318" t="s">
        <v>5345</v>
      </c>
      <c r="D287" s="323">
        <v>450030023</v>
      </c>
      <c r="E287" s="320" t="s">
        <v>5680</v>
      </c>
      <c r="F287" s="318" t="s">
        <v>5313</v>
      </c>
      <c r="G287" s="321" t="s">
        <v>3901</v>
      </c>
      <c r="H287" s="322">
        <v>1411000</v>
      </c>
      <c r="I287" s="79"/>
      <c r="J287" s="79"/>
    </row>
    <row r="288" spans="1:10" s="78" customFormat="1" ht="27">
      <c r="A288" s="311">
        <v>286</v>
      </c>
      <c r="B288" s="317" t="s">
        <v>5295</v>
      </c>
      <c r="C288" s="318" t="s">
        <v>5681</v>
      </c>
      <c r="D288" s="323">
        <v>450010005</v>
      </c>
      <c r="E288" s="320" t="s">
        <v>5682</v>
      </c>
      <c r="F288" s="318" t="s">
        <v>5313</v>
      </c>
      <c r="G288" s="321" t="s">
        <v>3901</v>
      </c>
      <c r="H288" s="322">
        <v>435400</v>
      </c>
      <c r="I288" s="79"/>
      <c r="J288" s="79"/>
    </row>
    <row r="289" spans="1:10" s="78" customFormat="1" ht="27">
      <c r="A289" s="311">
        <v>287</v>
      </c>
      <c r="B289" s="317" t="s">
        <v>5326</v>
      </c>
      <c r="C289" s="318" t="s">
        <v>5449</v>
      </c>
      <c r="D289" s="323">
        <v>480430018</v>
      </c>
      <c r="E289" s="320" t="s">
        <v>5683</v>
      </c>
      <c r="F289" s="318" t="s">
        <v>5313</v>
      </c>
      <c r="G289" s="321" t="s">
        <v>3901</v>
      </c>
      <c r="H289" s="322">
        <v>781401.54</v>
      </c>
      <c r="I289" s="79"/>
      <c r="J289" s="79"/>
    </row>
    <row r="290" spans="1:10" s="78" customFormat="1" ht="27">
      <c r="A290" s="311">
        <v>288</v>
      </c>
      <c r="B290" s="317" t="s">
        <v>5334</v>
      </c>
      <c r="C290" s="318" t="s">
        <v>5684</v>
      </c>
      <c r="D290" s="323">
        <v>500340001</v>
      </c>
      <c r="E290" s="320" t="s">
        <v>5685</v>
      </c>
      <c r="F290" s="318" t="s">
        <v>5313</v>
      </c>
      <c r="G290" s="321" t="s">
        <v>960</v>
      </c>
      <c r="H290" s="322">
        <v>163669.76000000001</v>
      </c>
      <c r="I290" s="79"/>
      <c r="J290" s="79"/>
    </row>
    <row r="291" spans="1:10" s="78" customFormat="1" ht="22.5">
      <c r="A291" s="311">
        <v>289</v>
      </c>
      <c r="B291" s="317" t="s">
        <v>5304</v>
      </c>
      <c r="C291" s="318" t="s">
        <v>5406</v>
      </c>
      <c r="D291" s="323">
        <v>460175018</v>
      </c>
      <c r="E291" s="320" t="s">
        <v>5686</v>
      </c>
      <c r="F291" s="318" t="s">
        <v>5381</v>
      </c>
      <c r="G291" s="321" t="s">
        <v>3901</v>
      </c>
      <c r="H291" s="322">
        <v>749500</v>
      </c>
      <c r="I291" s="79"/>
      <c r="J291" s="79"/>
    </row>
    <row r="292" spans="1:10" s="78" customFormat="1" ht="27">
      <c r="A292" s="311">
        <v>290</v>
      </c>
      <c r="B292" s="317" t="s">
        <v>5304</v>
      </c>
      <c r="C292" s="318" t="s">
        <v>5406</v>
      </c>
      <c r="D292" s="323">
        <v>460175700</v>
      </c>
      <c r="E292" s="320" t="s">
        <v>5687</v>
      </c>
      <c r="F292" s="318" t="s">
        <v>5381</v>
      </c>
      <c r="G292" s="321" t="s">
        <v>3901</v>
      </c>
      <c r="H292" s="322">
        <v>711800</v>
      </c>
      <c r="I292" s="79"/>
      <c r="J292" s="79"/>
    </row>
    <row r="293" spans="1:10" s="78" customFormat="1" ht="22.5">
      <c r="A293" s="311">
        <v>291</v>
      </c>
      <c r="B293" s="317" t="s">
        <v>5326</v>
      </c>
      <c r="C293" s="318" t="s">
        <v>5429</v>
      </c>
      <c r="D293" s="323">
        <v>480280007</v>
      </c>
      <c r="E293" s="320" t="s">
        <v>5688</v>
      </c>
      <c r="F293" s="318" t="s">
        <v>5381</v>
      </c>
      <c r="G293" s="321" t="s">
        <v>3901</v>
      </c>
      <c r="H293" s="322">
        <v>870000</v>
      </c>
      <c r="I293" s="79"/>
      <c r="J293" s="79"/>
    </row>
    <row r="294" spans="1:10" s="78" customFormat="1" ht="27">
      <c r="A294" s="311">
        <v>292</v>
      </c>
      <c r="B294" s="317" t="s">
        <v>5304</v>
      </c>
      <c r="C294" s="318" t="s">
        <v>5406</v>
      </c>
      <c r="D294" s="323">
        <v>460175015</v>
      </c>
      <c r="E294" s="320" t="s">
        <v>5689</v>
      </c>
      <c r="F294" s="318" t="s">
        <v>5381</v>
      </c>
      <c r="G294" s="321" t="s">
        <v>3901</v>
      </c>
      <c r="H294" s="322">
        <v>814500</v>
      </c>
      <c r="I294" s="79"/>
      <c r="J294" s="79"/>
    </row>
    <row r="295" spans="1:10" s="78" customFormat="1" ht="22.5">
      <c r="A295" s="311">
        <v>293</v>
      </c>
      <c r="B295" s="317" t="s">
        <v>5304</v>
      </c>
      <c r="C295" s="318" t="s">
        <v>5406</v>
      </c>
      <c r="D295" s="323">
        <v>460175011</v>
      </c>
      <c r="E295" s="320" t="s">
        <v>5690</v>
      </c>
      <c r="F295" s="318" t="s">
        <v>5381</v>
      </c>
      <c r="G295" s="321" t="s">
        <v>3901</v>
      </c>
      <c r="H295" s="322">
        <v>630000</v>
      </c>
      <c r="I295" s="79"/>
      <c r="J295" s="79"/>
    </row>
    <row r="296" spans="1:10" s="78" customFormat="1" ht="27">
      <c r="A296" s="311">
        <v>294</v>
      </c>
      <c r="B296" s="317" t="s">
        <v>5331</v>
      </c>
      <c r="C296" s="318" t="s">
        <v>5455</v>
      </c>
      <c r="D296" s="323">
        <v>510170007</v>
      </c>
      <c r="E296" s="320" t="s">
        <v>5691</v>
      </c>
      <c r="F296" s="318" t="s">
        <v>5381</v>
      </c>
      <c r="G296" s="321" t="s">
        <v>5359</v>
      </c>
      <c r="H296" s="322">
        <v>935000</v>
      </c>
      <c r="I296" s="79"/>
      <c r="J296" s="79"/>
    </row>
    <row r="297" spans="1:10" s="78" customFormat="1">
      <c r="A297" s="311">
        <v>295</v>
      </c>
      <c r="B297" s="317" t="s">
        <v>5304</v>
      </c>
      <c r="C297" s="318" t="s">
        <v>5347</v>
      </c>
      <c r="D297" s="323">
        <v>460075013</v>
      </c>
      <c r="E297" s="320" t="s">
        <v>5692</v>
      </c>
      <c r="F297" s="318" t="s">
        <v>5381</v>
      </c>
      <c r="G297" s="321" t="s">
        <v>960</v>
      </c>
      <c r="H297" s="322">
        <v>1363500</v>
      </c>
      <c r="I297" s="79"/>
      <c r="J297" s="79"/>
    </row>
    <row r="298" spans="1:10" s="78" customFormat="1" ht="22.5">
      <c r="A298" s="311">
        <v>296</v>
      </c>
      <c r="B298" s="317" t="s">
        <v>5304</v>
      </c>
      <c r="C298" s="318" t="s">
        <v>5347</v>
      </c>
      <c r="D298" s="323">
        <v>460075001</v>
      </c>
      <c r="E298" s="320" t="s">
        <v>5693</v>
      </c>
      <c r="F298" s="318" t="s">
        <v>5381</v>
      </c>
      <c r="G298" s="321" t="s">
        <v>3901</v>
      </c>
      <c r="H298" s="322">
        <v>679500</v>
      </c>
      <c r="I298" s="79"/>
      <c r="J298" s="79"/>
    </row>
    <row r="299" spans="1:10" s="78" customFormat="1" ht="27">
      <c r="A299" s="311">
        <v>297</v>
      </c>
      <c r="B299" s="317" t="s">
        <v>5304</v>
      </c>
      <c r="C299" s="318" t="s">
        <v>5653</v>
      </c>
      <c r="D299" s="323">
        <v>460045004</v>
      </c>
      <c r="E299" s="320" t="s">
        <v>5694</v>
      </c>
      <c r="F299" s="318" t="s">
        <v>5381</v>
      </c>
      <c r="G299" s="321" t="s">
        <v>3901</v>
      </c>
      <c r="H299" s="322">
        <v>1600000</v>
      </c>
      <c r="I299" s="79"/>
      <c r="J299" s="79"/>
    </row>
    <row r="300" spans="1:10" s="78" customFormat="1" ht="27">
      <c r="A300" s="311">
        <v>298</v>
      </c>
      <c r="B300" s="317" t="s">
        <v>5295</v>
      </c>
      <c r="C300" s="318" t="s">
        <v>5558</v>
      </c>
      <c r="D300" s="323">
        <v>450100058</v>
      </c>
      <c r="E300" s="320" t="s">
        <v>5695</v>
      </c>
      <c r="F300" s="318" t="s">
        <v>5313</v>
      </c>
      <c r="G300" s="321" t="s">
        <v>3901</v>
      </c>
      <c r="H300" s="322">
        <v>50000</v>
      </c>
      <c r="I300" s="79"/>
      <c r="J300" s="79"/>
    </row>
    <row r="301" spans="1:10" s="78" customFormat="1" ht="22.5">
      <c r="A301" s="311">
        <v>299</v>
      </c>
      <c r="B301" s="317" t="s">
        <v>5304</v>
      </c>
      <c r="C301" s="318" t="s">
        <v>5494</v>
      </c>
      <c r="D301" s="323">
        <v>460285004</v>
      </c>
      <c r="E301" s="320" t="s">
        <v>5696</v>
      </c>
      <c r="F301" s="318" t="s">
        <v>5381</v>
      </c>
      <c r="G301" s="321" t="s">
        <v>5359</v>
      </c>
      <c r="H301" s="322">
        <v>210000</v>
      </c>
      <c r="I301" s="79"/>
      <c r="J301" s="79"/>
    </row>
    <row r="302" spans="1:10" s="78" customFormat="1" ht="27">
      <c r="A302" s="311">
        <v>300</v>
      </c>
      <c r="B302" s="317" t="s">
        <v>5331</v>
      </c>
      <c r="C302" s="318" t="s">
        <v>5524</v>
      </c>
      <c r="D302" s="323">
        <v>510340015</v>
      </c>
      <c r="E302" s="320" t="s">
        <v>5697</v>
      </c>
      <c r="F302" s="318" t="s">
        <v>5313</v>
      </c>
      <c r="G302" s="321" t="s">
        <v>3901</v>
      </c>
      <c r="H302" s="322">
        <v>500000</v>
      </c>
      <c r="I302" s="79"/>
      <c r="J302" s="79"/>
    </row>
    <row r="303" spans="1:10" s="78" customFormat="1" ht="27">
      <c r="A303" s="311">
        <v>301</v>
      </c>
      <c r="B303" s="317" t="s">
        <v>5304</v>
      </c>
      <c r="C303" s="318" t="s">
        <v>5698</v>
      </c>
      <c r="D303" s="323">
        <v>460345001</v>
      </c>
      <c r="E303" s="320" t="s">
        <v>5699</v>
      </c>
      <c r="F303" s="318" t="s">
        <v>5381</v>
      </c>
      <c r="G303" s="321" t="s">
        <v>3901</v>
      </c>
      <c r="H303" s="322">
        <v>1192251.56</v>
      </c>
      <c r="I303" s="79"/>
      <c r="J303" s="79"/>
    </row>
    <row r="304" spans="1:10" s="78" customFormat="1" ht="27">
      <c r="A304" s="311">
        <v>302</v>
      </c>
      <c r="B304" s="317" t="s">
        <v>5351</v>
      </c>
      <c r="C304" s="318" t="s">
        <v>5366</v>
      </c>
      <c r="D304" s="323">
        <v>490140007</v>
      </c>
      <c r="E304" s="320" t="s">
        <v>5700</v>
      </c>
      <c r="F304" s="318" t="s">
        <v>5313</v>
      </c>
      <c r="G304" s="321" t="s">
        <v>3901</v>
      </c>
      <c r="H304" s="322">
        <v>522000</v>
      </c>
      <c r="I304" s="79"/>
      <c r="J304" s="79"/>
    </row>
    <row r="305" spans="1:10" s="78" customFormat="1" ht="40.5">
      <c r="A305" s="311">
        <v>303</v>
      </c>
      <c r="B305" s="317" t="s">
        <v>663</v>
      </c>
      <c r="C305" s="318" t="s">
        <v>5701</v>
      </c>
      <c r="D305" s="323">
        <v>520200001</v>
      </c>
      <c r="E305" s="320" t="s">
        <v>5702</v>
      </c>
      <c r="F305" s="318" t="s">
        <v>5381</v>
      </c>
      <c r="G305" s="321" t="s">
        <v>3901</v>
      </c>
      <c r="H305" s="322">
        <v>620000</v>
      </c>
      <c r="I305" s="79"/>
      <c r="J305" s="79"/>
    </row>
    <row r="306" spans="1:10" s="78" customFormat="1" ht="27">
      <c r="A306" s="311">
        <v>304</v>
      </c>
      <c r="B306" s="317" t="s">
        <v>5326</v>
      </c>
      <c r="C306" s="318" t="s">
        <v>5703</v>
      </c>
      <c r="D306" s="323">
        <v>480370007</v>
      </c>
      <c r="E306" s="320" t="s">
        <v>5704</v>
      </c>
      <c r="F306" s="318" t="s">
        <v>5313</v>
      </c>
      <c r="G306" s="321" t="s">
        <v>3901</v>
      </c>
      <c r="H306" s="322">
        <v>170000</v>
      </c>
      <c r="I306" s="79"/>
      <c r="J306" s="79"/>
    </row>
    <row r="307" spans="1:10" s="78" customFormat="1" ht="27">
      <c r="A307" s="311">
        <v>305</v>
      </c>
      <c r="B307" s="317" t="s">
        <v>5326</v>
      </c>
      <c r="C307" s="318" t="s">
        <v>5608</v>
      </c>
      <c r="D307" s="323">
        <v>480150006</v>
      </c>
      <c r="E307" s="320" t="s">
        <v>5705</v>
      </c>
      <c r="F307" s="318" t="s">
        <v>5381</v>
      </c>
      <c r="G307" s="321" t="s">
        <v>3901</v>
      </c>
      <c r="H307" s="322">
        <v>2214000</v>
      </c>
      <c r="I307" s="79"/>
      <c r="J307" s="79"/>
    </row>
    <row r="308" spans="1:10" s="78" customFormat="1" ht="22.5">
      <c r="A308" s="311">
        <v>306</v>
      </c>
      <c r="B308" s="317" t="s">
        <v>5304</v>
      </c>
      <c r="C308" s="318" t="s">
        <v>5406</v>
      </c>
      <c r="D308" s="323">
        <v>460175021</v>
      </c>
      <c r="E308" s="320" t="s">
        <v>5706</v>
      </c>
      <c r="F308" s="318" t="s">
        <v>5381</v>
      </c>
      <c r="G308" s="321" t="s">
        <v>3901</v>
      </c>
      <c r="H308" s="322">
        <v>472500</v>
      </c>
      <c r="I308" s="79"/>
      <c r="J308" s="79"/>
    </row>
    <row r="309" spans="1:10" s="78" customFormat="1" ht="22.5">
      <c r="A309" s="311">
        <v>307</v>
      </c>
      <c r="B309" s="317" t="s">
        <v>5304</v>
      </c>
      <c r="C309" s="318" t="s">
        <v>5406</v>
      </c>
      <c r="D309" s="323">
        <v>460175070</v>
      </c>
      <c r="E309" s="320" t="s">
        <v>5707</v>
      </c>
      <c r="F309" s="318" t="s">
        <v>5381</v>
      </c>
      <c r="G309" s="321" t="s">
        <v>3901</v>
      </c>
      <c r="H309" s="322">
        <v>532000</v>
      </c>
      <c r="I309" s="79"/>
      <c r="J309" s="79"/>
    </row>
    <row r="310" spans="1:10" s="78" customFormat="1" ht="22.5">
      <c r="A310" s="311">
        <v>308</v>
      </c>
      <c r="B310" s="317" t="s">
        <v>5304</v>
      </c>
      <c r="C310" s="318" t="s">
        <v>5406</v>
      </c>
      <c r="D310" s="323">
        <v>460175024</v>
      </c>
      <c r="E310" s="320" t="s">
        <v>5708</v>
      </c>
      <c r="F310" s="318" t="s">
        <v>5381</v>
      </c>
      <c r="G310" s="321" t="s">
        <v>3901</v>
      </c>
      <c r="H310" s="322">
        <v>472500</v>
      </c>
      <c r="I310" s="79"/>
      <c r="J310" s="79"/>
    </row>
    <row r="311" spans="1:10" s="78" customFormat="1" ht="22.5">
      <c r="A311" s="311">
        <v>309</v>
      </c>
      <c r="B311" s="317" t="s">
        <v>5326</v>
      </c>
      <c r="C311" s="318" t="s">
        <v>5429</v>
      </c>
      <c r="D311" s="323">
        <v>480280001</v>
      </c>
      <c r="E311" s="320" t="s">
        <v>5709</v>
      </c>
      <c r="F311" s="318" t="s">
        <v>5381</v>
      </c>
      <c r="G311" s="321" t="s">
        <v>3901</v>
      </c>
      <c r="H311" s="322">
        <v>380000</v>
      </c>
      <c r="I311" s="79"/>
      <c r="J311" s="79"/>
    </row>
    <row r="312" spans="1:10" s="78" customFormat="1" ht="22.5">
      <c r="A312" s="311">
        <v>310</v>
      </c>
      <c r="B312" s="317" t="s">
        <v>5304</v>
      </c>
      <c r="C312" s="318" t="s">
        <v>5406</v>
      </c>
      <c r="D312" s="323">
        <v>460175043</v>
      </c>
      <c r="E312" s="320" t="s">
        <v>5710</v>
      </c>
      <c r="F312" s="318" t="s">
        <v>5381</v>
      </c>
      <c r="G312" s="321" t="s">
        <v>3901</v>
      </c>
      <c r="H312" s="322">
        <v>483300</v>
      </c>
      <c r="I312" s="79"/>
      <c r="J312" s="79"/>
    </row>
    <row r="313" spans="1:10" s="78" customFormat="1" ht="22.5">
      <c r="A313" s="311">
        <v>311</v>
      </c>
      <c r="B313" s="317" t="s">
        <v>5304</v>
      </c>
      <c r="C313" s="318" t="s">
        <v>5406</v>
      </c>
      <c r="D313" s="323">
        <v>460175022</v>
      </c>
      <c r="E313" s="320" t="s">
        <v>5711</v>
      </c>
      <c r="F313" s="318" t="s">
        <v>5381</v>
      </c>
      <c r="G313" s="321" t="s">
        <v>3901</v>
      </c>
      <c r="H313" s="322">
        <v>527000</v>
      </c>
      <c r="I313" s="79"/>
      <c r="J313" s="79"/>
    </row>
    <row r="314" spans="1:10" s="78" customFormat="1" ht="27">
      <c r="A314" s="311">
        <v>312</v>
      </c>
      <c r="B314" s="317" t="s">
        <v>5351</v>
      </c>
      <c r="C314" s="318" t="s">
        <v>5366</v>
      </c>
      <c r="D314" s="323">
        <v>490090028</v>
      </c>
      <c r="E314" s="320" t="s">
        <v>5712</v>
      </c>
      <c r="F314" s="318" t="s">
        <v>5313</v>
      </c>
      <c r="G314" s="321" t="s">
        <v>3901</v>
      </c>
      <c r="H314" s="322">
        <v>1538900</v>
      </c>
      <c r="I314" s="79"/>
      <c r="J314" s="79"/>
    </row>
    <row r="315" spans="1:10" s="78" customFormat="1" ht="22.5">
      <c r="A315" s="311">
        <v>313</v>
      </c>
      <c r="B315" s="317" t="s">
        <v>5304</v>
      </c>
      <c r="C315" s="318" t="s">
        <v>5406</v>
      </c>
      <c r="D315" s="323">
        <v>460175027</v>
      </c>
      <c r="E315" s="320" t="s">
        <v>5713</v>
      </c>
      <c r="F315" s="318" t="s">
        <v>5381</v>
      </c>
      <c r="G315" s="321" t="s">
        <v>3901</v>
      </c>
      <c r="H315" s="322">
        <v>544600</v>
      </c>
      <c r="I315" s="79"/>
      <c r="J315" s="79"/>
    </row>
    <row r="316" spans="1:10" s="78" customFormat="1" ht="22.5">
      <c r="A316" s="311">
        <v>314</v>
      </c>
      <c r="B316" s="317" t="s">
        <v>5304</v>
      </c>
      <c r="C316" s="318" t="s">
        <v>5406</v>
      </c>
      <c r="D316" s="323">
        <v>460175010</v>
      </c>
      <c r="E316" s="320" t="s">
        <v>5714</v>
      </c>
      <c r="F316" s="318" t="s">
        <v>5381</v>
      </c>
      <c r="G316" s="321" t="s">
        <v>3901</v>
      </c>
      <c r="H316" s="322">
        <v>938500</v>
      </c>
      <c r="I316" s="79"/>
      <c r="J316" s="79"/>
    </row>
    <row r="317" spans="1:10" s="78" customFormat="1" ht="22.5">
      <c r="A317" s="311">
        <v>315</v>
      </c>
      <c r="B317" s="317" t="s">
        <v>5304</v>
      </c>
      <c r="C317" s="318" t="s">
        <v>5406</v>
      </c>
      <c r="D317" s="319">
        <v>460175000</v>
      </c>
      <c r="E317" s="320" t="s">
        <v>5715</v>
      </c>
      <c r="F317" s="318" t="s">
        <v>5381</v>
      </c>
      <c r="G317" s="321" t="s">
        <v>3901</v>
      </c>
      <c r="H317" s="322">
        <v>280000</v>
      </c>
      <c r="I317" s="79"/>
      <c r="J317" s="79"/>
    </row>
    <row r="318" spans="1:10" s="78" customFormat="1" ht="22.5">
      <c r="A318" s="311">
        <v>316</v>
      </c>
      <c r="B318" s="317" t="s">
        <v>5304</v>
      </c>
      <c r="C318" s="318" t="s">
        <v>5406</v>
      </c>
      <c r="D318" s="323">
        <v>460175005</v>
      </c>
      <c r="E318" s="320" t="s">
        <v>5716</v>
      </c>
      <c r="F318" s="318" t="s">
        <v>5381</v>
      </c>
      <c r="G318" s="321" t="s">
        <v>3901</v>
      </c>
      <c r="H318" s="322">
        <v>706000</v>
      </c>
      <c r="I318" s="79"/>
      <c r="J318" s="79"/>
    </row>
    <row r="319" spans="1:10" s="78" customFormat="1" ht="22.5">
      <c r="A319" s="311">
        <v>317</v>
      </c>
      <c r="B319" s="317" t="s">
        <v>5304</v>
      </c>
      <c r="C319" s="318" t="s">
        <v>5406</v>
      </c>
      <c r="D319" s="323">
        <v>460175001</v>
      </c>
      <c r="E319" s="320" t="s">
        <v>5717</v>
      </c>
      <c r="F319" s="318" t="s">
        <v>5381</v>
      </c>
      <c r="G319" s="321" t="s">
        <v>3901</v>
      </c>
      <c r="H319" s="322">
        <v>814500</v>
      </c>
      <c r="I319" s="79"/>
      <c r="J319" s="79"/>
    </row>
    <row r="320" spans="1:10" s="78" customFormat="1" ht="22.5">
      <c r="A320" s="311">
        <v>318</v>
      </c>
      <c r="B320" s="317" t="s">
        <v>5304</v>
      </c>
      <c r="C320" s="318" t="s">
        <v>5406</v>
      </c>
      <c r="D320" s="323">
        <v>460175092</v>
      </c>
      <c r="E320" s="320" t="s">
        <v>5718</v>
      </c>
      <c r="F320" s="318" t="s">
        <v>5381</v>
      </c>
      <c r="G320" s="321" t="s">
        <v>3901</v>
      </c>
      <c r="H320" s="322">
        <v>72410</v>
      </c>
      <c r="I320" s="79"/>
      <c r="J320" s="79"/>
    </row>
    <row r="321" spans="1:10" s="78" customFormat="1" ht="27">
      <c r="A321" s="311">
        <v>319</v>
      </c>
      <c r="B321" s="317" t="s">
        <v>5334</v>
      </c>
      <c r="C321" s="318" t="s">
        <v>5339</v>
      </c>
      <c r="D321" s="323">
        <v>500320402</v>
      </c>
      <c r="E321" s="320" t="s">
        <v>5719</v>
      </c>
      <c r="F321" s="318" t="s">
        <v>5381</v>
      </c>
      <c r="G321" s="321" t="s">
        <v>3901</v>
      </c>
      <c r="H321" s="322">
        <v>2878886.19</v>
      </c>
      <c r="I321" s="79"/>
      <c r="J321" s="79"/>
    </row>
    <row r="322" spans="1:10" s="78" customFormat="1" ht="33.75">
      <c r="A322" s="311">
        <v>320</v>
      </c>
      <c r="B322" s="317" t="s">
        <v>5373</v>
      </c>
      <c r="C322" s="318" t="s">
        <v>5720</v>
      </c>
      <c r="D322" s="323">
        <v>530230004</v>
      </c>
      <c r="E322" s="320" t="s">
        <v>5721</v>
      </c>
      <c r="F322" s="318" t="s">
        <v>5722</v>
      </c>
      <c r="G322" s="321" t="s">
        <v>5299</v>
      </c>
      <c r="H322" s="322">
        <v>508000</v>
      </c>
      <c r="I322" s="79"/>
      <c r="J322" s="79"/>
    </row>
    <row r="323" spans="1:10" s="78" customFormat="1" ht="27">
      <c r="A323" s="311">
        <v>321</v>
      </c>
      <c r="B323" s="317" t="s">
        <v>5326</v>
      </c>
      <c r="C323" s="318" t="s">
        <v>5429</v>
      </c>
      <c r="D323" s="323">
        <v>480280003</v>
      </c>
      <c r="E323" s="320" t="s">
        <v>5430</v>
      </c>
      <c r="F323" s="318" t="s">
        <v>5381</v>
      </c>
      <c r="G323" s="321" t="s">
        <v>3901</v>
      </c>
      <c r="H323" s="322">
        <v>290000</v>
      </c>
      <c r="I323" s="79"/>
      <c r="J323" s="79"/>
    </row>
    <row r="324" spans="1:10" s="78" customFormat="1" ht="33.75">
      <c r="A324" s="311">
        <v>322</v>
      </c>
      <c r="B324" s="317" t="s">
        <v>5326</v>
      </c>
      <c r="C324" s="318" t="s">
        <v>5723</v>
      </c>
      <c r="D324" s="323">
        <v>480350003</v>
      </c>
      <c r="E324" s="320" t="s">
        <v>5724</v>
      </c>
      <c r="F324" s="318" t="s">
        <v>5722</v>
      </c>
      <c r="G324" s="321" t="s">
        <v>5299</v>
      </c>
      <c r="H324" s="322">
        <v>800000</v>
      </c>
      <c r="I324" s="79"/>
      <c r="J324" s="79"/>
    </row>
    <row r="325" spans="1:10" s="78" customFormat="1">
      <c r="A325" s="311">
        <v>323</v>
      </c>
      <c r="B325" s="317" t="s">
        <v>5373</v>
      </c>
      <c r="C325" s="318" t="s">
        <v>5374</v>
      </c>
      <c r="D325" s="323">
        <v>530150010</v>
      </c>
      <c r="E325" s="320" t="s">
        <v>5725</v>
      </c>
      <c r="F325" s="318" t="s">
        <v>5722</v>
      </c>
      <c r="G325" s="321" t="s">
        <v>3893</v>
      </c>
      <c r="H325" s="322">
        <v>1477492.94</v>
      </c>
      <c r="I325" s="79"/>
      <c r="J325" s="79"/>
    </row>
    <row r="326" spans="1:10" s="78" customFormat="1" ht="22.5">
      <c r="A326" s="311">
        <v>324</v>
      </c>
      <c r="B326" s="317" t="s">
        <v>5304</v>
      </c>
      <c r="C326" s="318" t="s">
        <v>5406</v>
      </c>
      <c r="D326" s="319">
        <v>460175059</v>
      </c>
      <c r="E326" s="320" t="s">
        <v>5726</v>
      </c>
      <c r="F326" s="318" t="s">
        <v>5381</v>
      </c>
      <c r="G326" s="321" t="s">
        <v>3901</v>
      </c>
      <c r="H326" s="322">
        <v>512250</v>
      </c>
      <c r="I326" s="79"/>
      <c r="J326" s="79"/>
    </row>
    <row r="327" spans="1:10" s="78" customFormat="1" ht="27">
      <c r="A327" s="311">
        <v>325</v>
      </c>
      <c r="B327" s="317" t="s">
        <v>5310</v>
      </c>
      <c r="C327" s="318" t="s">
        <v>5727</v>
      </c>
      <c r="D327" s="323">
        <v>470080015</v>
      </c>
      <c r="E327" s="320" t="s">
        <v>5728</v>
      </c>
      <c r="F327" s="318" t="s">
        <v>5722</v>
      </c>
      <c r="G327" s="321" t="s">
        <v>960</v>
      </c>
      <c r="H327" s="322">
        <v>9000000</v>
      </c>
      <c r="I327" s="79"/>
      <c r="J327" s="79"/>
    </row>
    <row r="328" spans="1:10" s="78" customFormat="1">
      <c r="A328" s="311">
        <v>326</v>
      </c>
      <c r="B328" s="317" t="s">
        <v>5326</v>
      </c>
      <c r="C328" s="318" t="s">
        <v>5729</v>
      </c>
      <c r="D328" s="319">
        <v>480110010</v>
      </c>
      <c r="E328" s="320" t="s">
        <v>5730</v>
      </c>
      <c r="F328" s="318" t="s">
        <v>5722</v>
      </c>
      <c r="G328" s="321" t="s">
        <v>3893</v>
      </c>
      <c r="H328" s="322">
        <v>1997450.3</v>
      </c>
      <c r="I328" s="79"/>
      <c r="J328" s="79"/>
    </row>
    <row r="329" spans="1:10" s="78" customFormat="1" ht="33.75">
      <c r="A329" s="311">
        <v>327</v>
      </c>
      <c r="B329" s="317" t="s">
        <v>5373</v>
      </c>
      <c r="C329" s="318" t="s">
        <v>5731</v>
      </c>
      <c r="D329" s="319">
        <v>530240002</v>
      </c>
      <c r="E329" s="320" t="s">
        <v>5732</v>
      </c>
      <c r="F329" s="318" t="s">
        <v>5722</v>
      </c>
      <c r="G329" s="321" t="s">
        <v>5299</v>
      </c>
      <c r="H329" s="322">
        <v>1800000</v>
      </c>
      <c r="I329" s="79"/>
      <c r="J329" s="79"/>
    </row>
    <row r="330" spans="1:10" s="78" customFormat="1">
      <c r="A330" s="311">
        <v>328</v>
      </c>
      <c r="B330" s="317" t="s">
        <v>5331</v>
      </c>
      <c r="C330" s="318" t="s">
        <v>5384</v>
      </c>
      <c r="D330" s="319">
        <v>510020068</v>
      </c>
      <c r="E330" s="320" t="s">
        <v>5733</v>
      </c>
      <c r="F330" s="318" t="s">
        <v>5298</v>
      </c>
      <c r="G330" s="321" t="s">
        <v>960</v>
      </c>
      <c r="H330" s="322">
        <v>5100000</v>
      </c>
      <c r="I330" s="79"/>
      <c r="J330" s="79"/>
    </row>
    <row r="331" spans="1:10" s="78" customFormat="1" ht="27">
      <c r="A331" s="311">
        <v>329</v>
      </c>
      <c r="B331" s="317" t="s">
        <v>663</v>
      </c>
      <c r="C331" s="318" t="s">
        <v>5734</v>
      </c>
      <c r="D331" s="323">
        <v>520320032</v>
      </c>
      <c r="E331" s="320" t="s">
        <v>5735</v>
      </c>
      <c r="F331" s="318" t="s">
        <v>5722</v>
      </c>
      <c r="G331" s="321" t="s">
        <v>3901</v>
      </c>
      <c r="H331" s="322">
        <v>650000</v>
      </c>
      <c r="I331" s="79"/>
      <c r="J331" s="79"/>
    </row>
    <row r="332" spans="1:10" s="78" customFormat="1" ht="33.75">
      <c r="A332" s="311">
        <v>330</v>
      </c>
      <c r="B332" s="317" t="s">
        <v>5331</v>
      </c>
      <c r="C332" s="318" t="s">
        <v>5736</v>
      </c>
      <c r="D332" s="323">
        <v>510310010</v>
      </c>
      <c r="E332" s="320" t="s">
        <v>5737</v>
      </c>
      <c r="F332" s="318" t="s">
        <v>5722</v>
      </c>
      <c r="G332" s="321" t="s">
        <v>5299</v>
      </c>
      <c r="H332" s="322">
        <v>323160</v>
      </c>
      <c r="I332" s="79"/>
      <c r="J332" s="79"/>
    </row>
    <row r="333" spans="1:10" s="78" customFormat="1" ht="33.75">
      <c r="A333" s="311">
        <v>331</v>
      </c>
      <c r="B333" s="317" t="s">
        <v>5320</v>
      </c>
      <c r="C333" s="318" t="s">
        <v>5738</v>
      </c>
      <c r="D333" s="319">
        <v>1000060009</v>
      </c>
      <c r="E333" s="320" t="s">
        <v>5739</v>
      </c>
      <c r="F333" s="318" t="s">
        <v>5722</v>
      </c>
      <c r="G333" s="321" t="s">
        <v>5299</v>
      </c>
      <c r="H333" s="322">
        <v>1350000</v>
      </c>
      <c r="I333" s="79"/>
      <c r="J333" s="79"/>
    </row>
    <row r="334" spans="1:10" s="78" customFormat="1">
      <c r="A334" s="311">
        <v>332</v>
      </c>
      <c r="B334" s="317" t="s">
        <v>5326</v>
      </c>
      <c r="C334" s="318" t="s">
        <v>5429</v>
      </c>
      <c r="D334" s="319">
        <v>480280015</v>
      </c>
      <c r="E334" s="320" t="s">
        <v>5740</v>
      </c>
      <c r="F334" s="318" t="s">
        <v>5722</v>
      </c>
      <c r="G334" s="321" t="s">
        <v>960</v>
      </c>
      <c r="H334" s="322">
        <v>2360000</v>
      </c>
      <c r="I334" s="79"/>
      <c r="J334" s="79"/>
    </row>
    <row r="335" spans="1:10" s="78" customFormat="1" ht="27">
      <c r="A335" s="311">
        <v>333</v>
      </c>
      <c r="B335" s="317" t="s">
        <v>5331</v>
      </c>
      <c r="C335" s="318" t="s">
        <v>5384</v>
      </c>
      <c r="D335" s="319">
        <v>510040003</v>
      </c>
      <c r="E335" s="320" t="s">
        <v>5741</v>
      </c>
      <c r="F335" s="318" t="s">
        <v>5298</v>
      </c>
      <c r="G335" s="321" t="s">
        <v>3893</v>
      </c>
      <c r="H335" s="322">
        <v>2200000</v>
      </c>
      <c r="I335" s="79"/>
      <c r="J335" s="79"/>
    </row>
    <row r="336" spans="1:10" s="78" customFormat="1" ht="27">
      <c r="A336" s="311">
        <v>334</v>
      </c>
      <c r="B336" s="317" t="s">
        <v>5351</v>
      </c>
      <c r="C336" s="318" t="s">
        <v>5366</v>
      </c>
      <c r="D336" s="323">
        <v>490090018</v>
      </c>
      <c r="E336" s="320" t="s">
        <v>5712</v>
      </c>
      <c r="F336" s="318" t="s">
        <v>5313</v>
      </c>
      <c r="G336" s="321" t="s">
        <v>3901</v>
      </c>
      <c r="H336" s="322">
        <v>601500</v>
      </c>
      <c r="I336" s="79"/>
      <c r="J336" s="79"/>
    </row>
    <row r="337" spans="1:10" s="78" customFormat="1" ht="27">
      <c r="A337" s="311">
        <v>335</v>
      </c>
      <c r="B337" s="317" t="s">
        <v>5351</v>
      </c>
      <c r="C337" s="318" t="s">
        <v>5366</v>
      </c>
      <c r="D337" s="323">
        <v>490120002</v>
      </c>
      <c r="E337" s="320" t="s">
        <v>5742</v>
      </c>
      <c r="F337" s="318" t="s">
        <v>5313</v>
      </c>
      <c r="G337" s="321" t="s">
        <v>3901</v>
      </c>
      <c r="H337" s="322">
        <v>996000</v>
      </c>
      <c r="I337" s="79"/>
      <c r="J337" s="79"/>
    </row>
    <row r="338" spans="1:10" s="78" customFormat="1" ht="67.5">
      <c r="A338" s="311">
        <v>336</v>
      </c>
      <c r="B338" s="317" t="s">
        <v>5320</v>
      </c>
      <c r="C338" s="318" t="s">
        <v>5349</v>
      </c>
      <c r="D338" s="323">
        <v>1000050001</v>
      </c>
      <c r="E338" s="320" t="s">
        <v>5743</v>
      </c>
      <c r="F338" s="318" t="s">
        <v>5313</v>
      </c>
      <c r="G338" s="321" t="s">
        <v>960</v>
      </c>
      <c r="H338" s="322">
        <v>605000</v>
      </c>
      <c r="I338" s="79"/>
      <c r="J338" s="79"/>
    </row>
    <row r="339" spans="1:10" s="78" customFormat="1" ht="27">
      <c r="A339" s="311">
        <v>337</v>
      </c>
      <c r="B339" s="317" t="s">
        <v>5320</v>
      </c>
      <c r="C339" s="318" t="s">
        <v>5349</v>
      </c>
      <c r="D339" s="323">
        <v>1000050015</v>
      </c>
      <c r="E339" s="320" t="s">
        <v>5744</v>
      </c>
      <c r="F339" s="318" t="s">
        <v>5722</v>
      </c>
      <c r="G339" s="321" t="s">
        <v>3901</v>
      </c>
      <c r="H339" s="322">
        <v>1166716</v>
      </c>
      <c r="I339" s="79"/>
      <c r="J339" s="79"/>
    </row>
    <row r="340" spans="1:10" s="78" customFormat="1" ht="22.5">
      <c r="A340" s="311">
        <v>338</v>
      </c>
      <c r="B340" s="317" t="s">
        <v>5304</v>
      </c>
      <c r="C340" s="318" t="s">
        <v>5314</v>
      </c>
      <c r="D340" s="323">
        <v>460175069</v>
      </c>
      <c r="E340" s="320" t="s">
        <v>5745</v>
      </c>
      <c r="F340" s="318" t="s">
        <v>5722</v>
      </c>
      <c r="G340" s="321" t="s">
        <v>3901</v>
      </c>
      <c r="H340" s="322">
        <v>394791.43</v>
      </c>
      <c r="I340" s="79"/>
      <c r="J340" s="79"/>
    </row>
    <row r="341" spans="1:10" s="78" customFormat="1" ht="22.5">
      <c r="A341" s="311">
        <v>339</v>
      </c>
      <c r="B341" s="317" t="s">
        <v>5326</v>
      </c>
      <c r="C341" s="318" t="s">
        <v>5418</v>
      </c>
      <c r="D341" s="319">
        <v>480170690</v>
      </c>
      <c r="E341" s="320" t="s">
        <v>5746</v>
      </c>
      <c r="F341" s="318" t="s">
        <v>5722</v>
      </c>
      <c r="G341" s="321" t="s">
        <v>3901</v>
      </c>
      <c r="H341" s="322">
        <v>3555000</v>
      </c>
      <c r="I341" s="79"/>
      <c r="J341" s="79"/>
    </row>
    <row r="342" spans="1:10" s="78" customFormat="1" ht="27">
      <c r="A342" s="311">
        <v>340</v>
      </c>
      <c r="B342" s="317" t="s">
        <v>663</v>
      </c>
      <c r="C342" s="318" t="s">
        <v>5747</v>
      </c>
      <c r="D342" s="319">
        <v>520170110</v>
      </c>
      <c r="E342" s="320" t="s">
        <v>5748</v>
      </c>
      <c r="F342" s="318" t="s">
        <v>5722</v>
      </c>
      <c r="G342" s="321" t="s">
        <v>3901</v>
      </c>
      <c r="H342" s="322">
        <v>2967236</v>
      </c>
      <c r="I342" s="79"/>
      <c r="J342" s="79"/>
    </row>
    <row r="343" spans="1:10" s="78" customFormat="1">
      <c r="A343" s="311">
        <v>341</v>
      </c>
      <c r="B343" s="317" t="s">
        <v>5310</v>
      </c>
      <c r="C343" s="318" t="s">
        <v>5311</v>
      </c>
      <c r="D343" s="319">
        <v>470140825</v>
      </c>
      <c r="E343" s="320" t="s">
        <v>5749</v>
      </c>
      <c r="F343" s="318" t="s">
        <v>5722</v>
      </c>
      <c r="G343" s="321" t="s">
        <v>960</v>
      </c>
      <c r="H343" s="322">
        <v>12409000</v>
      </c>
      <c r="I343" s="79"/>
      <c r="J343" s="79"/>
    </row>
    <row r="344" spans="1:10" s="78" customFormat="1" ht="22.5">
      <c r="A344" s="311">
        <v>342</v>
      </c>
      <c r="B344" s="317" t="s">
        <v>5320</v>
      </c>
      <c r="C344" s="318" t="s">
        <v>5349</v>
      </c>
      <c r="D344" s="319">
        <v>1000050115</v>
      </c>
      <c r="E344" s="320" t="s">
        <v>5750</v>
      </c>
      <c r="F344" s="318" t="s">
        <v>5722</v>
      </c>
      <c r="G344" s="321" t="s">
        <v>3901</v>
      </c>
      <c r="H344" s="322">
        <v>4100000</v>
      </c>
      <c r="I344" s="79"/>
      <c r="J344" s="79"/>
    </row>
    <row r="345" spans="1:10" s="78" customFormat="1" ht="22.5">
      <c r="A345" s="311">
        <v>343</v>
      </c>
      <c r="B345" s="317" t="s">
        <v>5295</v>
      </c>
      <c r="C345" s="318" t="s">
        <v>5681</v>
      </c>
      <c r="D345" s="323">
        <v>450010010</v>
      </c>
      <c r="E345" s="320" t="s">
        <v>5544</v>
      </c>
      <c r="F345" s="318" t="s">
        <v>5722</v>
      </c>
      <c r="G345" s="321" t="s">
        <v>3901</v>
      </c>
      <c r="H345" s="322">
        <v>2300000</v>
      </c>
      <c r="I345" s="79"/>
      <c r="J345" s="79"/>
    </row>
    <row r="346" spans="1:10" s="78" customFormat="1">
      <c r="A346" s="311">
        <v>344</v>
      </c>
      <c r="B346" s="317" t="s">
        <v>5373</v>
      </c>
      <c r="C346" s="318" t="s">
        <v>5720</v>
      </c>
      <c r="D346" s="323">
        <v>530230002</v>
      </c>
      <c r="E346" s="320" t="s">
        <v>5751</v>
      </c>
      <c r="F346" s="318" t="s">
        <v>5381</v>
      </c>
      <c r="G346" s="321" t="s">
        <v>960</v>
      </c>
      <c r="H346" s="322">
        <v>624394.44999999995</v>
      </c>
      <c r="I346" s="79"/>
      <c r="J346" s="79"/>
    </row>
    <row r="347" spans="1:10" s="78" customFormat="1" ht="22.5">
      <c r="A347" s="311">
        <v>345</v>
      </c>
      <c r="B347" s="317" t="s">
        <v>5304</v>
      </c>
      <c r="C347" s="318" t="s">
        <v>5406</v>
      </c>
      <c r="D347" s="323">
        <v>460175740</v>
      </c>
      <c r="E347" s="320" t="s">
        <v>5752</v>
      </c>
      <c r="F347" s="318" t="s">
        <v>5722</v>
      </c>
      <c r="G347" s="321" t="s">
        <v>3901</v>
      </c>
      <c r="H347" s="322">
        <v>15987900</v>
      </c>
      <c r="I347" s="79"/>
      <c r="J347" s="79"/>
    </row>
    <row r="348" spans="1:10" s="78" customFormat="1" ht="40.5">
      <c r="A348" s="311">
        <v>346</v>
      </c>
      <c r="B348" s="317" t="s">
        <v>5351</v>
      </c>
      <c r="C348" s="318" t="s">
        <v>5354</v>
      </c>
      <c r="D348" s="319">
        <v>490091021</v>
      </c>
      <c r="E348" s="320" t="s">
        <v>5753</v>
      </c>
      <c r="F348" s="318" t="s">
        <v>5313</v>
      </c>
      <c r="G348" s="321" t="s">
        <v>3901</v>
      </c>
      <c r="H348" s="322">
        <v>300000</v>
      </c>
      <c r="I348" s="79"/>
      <c r="J348" s="79"/>
    </row>
    <row r="349" spans="1:10" s="78" customFormat="1" ht="22.5">
      <c r="A349" s="311">
        <v>347</v>
      </c>
      <c r="B349" s="317" t="s">
        <v>5326</v>
      </c>
      <c r="C349" s="318" t="s">
        <v>5433</v>
      </c>
      <c r="D349" s="323">
        <v>480320010</v>
      </c>
      <c r="E349" s="320" t="s">
        <v>5754</v>
      </c>
      <c r="F349" s="318" t="s">
        <v>5722</v>
      </c>
      <c r="G349" s="321" t="s">
        <v>3901</v>
      </c>
      <c r="H349" s="322">
        <v>3700000</v>
      </c>
      <c r="I349" s="79"/>
      <c r="J349" s="79"/>
    </row>
    <row r="350" spans="1:10" s="78" customFormat="1" ht="27">
      <c r="A350" s="311">
        <v>348</v>
      </c>
      <c r="B350" s="317" t="s">
        <v>5295</v>
      </c>
      <c r="C350" s="318" t="s">
        <v>5300</v>
      </c>
      <c r="D350" s="319">
        <v>450168088</v>
      </c>
      <c r="E350" s="320" t="s">
        <v>5755</v>
      </c>
      <c r="F350" s="318" t="s">
        <v>5722</v>
      </c>
      <c r="G350" s="321" t="s">
        <v>3901</v>
      </c>
      <c r="H350" s="322">
        <v>2792000</v>
      </c>
      <c r="I350" s="79"/>
      <c r="J350" s="79"/>
    </row>
    <row r="351" spans="1:10" s="78" customFormat="1" ht="22.5">
      <c r="A351" s="311">
        <v>349</v>
      </c>
      <c r="B351" s="317" t="s">
        <v>5304</v>
      </c>
      <c r="C351" s="318" t="s">
        <v>5406</v>
      </c>
      <c r="D351" s="323">
        <v>460175041</v>
      </c>
      <c r="E351" s="320" t="s">
        <v>5709</v>
      </c>
      <c r="F351" s="318" t="s">
        <v>5381</v>
      </c>
      <c r="G351" s="321" t="s">
        <v>3901</v>
      </c>
      <c r="H351" s="322">
        <v>980600</v>
      </c>
      <c r="I351" s="79"/>
      <c r="J351" s="79"/>
    </row>
    <row r="352" spans="1:10" s="78" customFormat="1" ht="22.5">
      <c r="A352" s="311">
        <v>350</v>
      </c>
      <c r="B352" s="317" t="s">
        <v>5334</v>
      </c>
      <c r="C352" s="318" t="s">
        <v>5399</v>
      </c>
      <c r="D352" s="323">
        <v>500260017</v>
      </c>
      <c r="E352" s="320" t="s">
        <v>5756</v>
      </c>
      <c r="F352" s="318" t="s">
        <v>5381</v>
      </c>
      <c r="G352" s="321" t="s">
        <v>5359</v>
      </c>
      <c r="H352" s="322">
        <v>1341400</v>
      </c>
      <c r="I352" s="79"/>
      <c r="J352" s="79"/>
    </row>
    <row r="353" spans="1:10" s="78" customFormat="1" ht="40.5">
      <c r="A353" s="311">
        <v>351</v>
      </c>
      <c r="B353" s="317" t="s">
        <v>5320</v>
      </c>
      <c r="C353" s="318" t="s">
        <v>5321</v>
      </c>
      <c r="D353" s="323">
        <v>1000050077</v>
      </c>
      <c r="E353" s="320" t="s">
        <v>5757</v>
      </c>
      <c r="F353" s="318" t="s">
        <v>5722</v>
      </c>
      <c r="G353" s="321" t="s">
        <v>960</v>
      </c>
      <c r="H353" s="322">
        <v>4498008</v>
      </c>
      <c r="I353" s="79"/>
      <c r="J353" s="79"/>
    </row>
    <row r="354" spans="1:10" s="78" customFormat="1" ht="22.5">
      <c r="A354" s="311">
        <v>352</v>
      </c>
      <c r="B354" s="317" t="s">
        <v>5326</v>
      </c>
      <c r="C354" s="318" t="s">
        <v>5758</v>
      </c>
      <c r="D354" s="323">
        <v>480520006</v>
      </c>
      <c r="E354" s="320" t="s">
        <v>5759</v>
      </c>
      <c r="F354" s="318" t="s">
        <v>5381</v>
      </c>
      <c r="G354" s="321" t="s">
        <v>5359</v>
      </c>
      <c r="H354" s="322">
        <v>2000000</v>
      </c>
      <c r="I354" s="79"/>
      <c r="J354" s="79"/>
    </row>
    <row r="355" spans="1:10" s="78" customFormat="1" ht="22.5">
      <c r="A355" s="311">
        <v>353</v>
      </c>
      <c r="B355" s="317" t="s">
        <v>5326</v>
      </c>
      <c r="C355" s="318" t="s">
        <v>5758</v>
      </c>
      <c r="D355" s="323">
        <v>480520013</v>
      </c>
      <c r="E355" s="320" t="s">
        <v>5432</v>
      </c>
      <c r="F355" s="318" t="s">
        <v>5381</v>
      </c>
      <c r="G355" s="321" t="s">
        <v>5359</v>
      </c>
      <c r="H355" s="322">
        <v>1450000</v>
      </c>
      <c r="I355" s="79"/>
      <c r="J355" s="79"/>
    </row>
    <row r="356" spans="1:10" s="78" customFormat="1" ht="22.5">
      <c r="A356" s="311">
        <v>354</v>
      </c>
      <c r="B356" s="317" t="s">
        <v>663</v>
      </c>
      <c r="C356" s="318" t="s">
        <v>5734</v>
      </c>
      <c r="D356" s="323">
        <v>520320060</v>
      </c>
      <c r="E356" s="320" t="s">
        <v>5760</v>
      </c>
      <c r="F356" s="318" t="s">
        <v>5298</v>
      </c>
      <c r="G356" s="321" t="s">
        <v>3901</v>
      </c>
      <c r="H356" s="322">
        <v>10000000</v>
      </c>
      <c r="I356" s="79"/>
      <c r="J356" s="79"/>
    </row>
    <row r="357" spans="1:10" s="78" customFormat="1" ht="40.5">
      <c r="A357" s="311">
        <v>355</v>
      </c>
      <c r="B357" s="317" t="s">
        <v>5295</v>
      </c>
      <c r="C357" s="318" t="s">
        <v>5466</v>
      </c>
      <c r="D357" s="319">
        <v>450070010</v>
      </c>
      <c r="E357" s="320" t="s">
        <v>5761</v>
      </c>
      <c r="F357" s="318" t="s">
        <v>5722</v>
      </c>
      <c r="G357" s="321" t="s">
        <v>3901</v>
      </c>
      <c r="H357" s="322">
        <v>435000</v>
      </c>
      <c r="I357" s="79"/>
      <c r="J357" s="79"/>
    </row>
    <row r="358" spans="1:10" s="78" customFormat="1">
      <c r="A358" s="311">
        <v>356</v>
      </c>
      <c r="B358" s="317" t="s">
        <v>5304</v>
      </c>
      <c r="C358" s="318" t="s">
        <v>5347</v>
      </c>
      <c r="D358" s="323">
        <v>460075019</v>
      </c>
      <c r="E358" s="320" t="s">
        <v>5762</v>
      </c>
      <c r="F358" s="318" t="s">
        <v>5722</v>
      </c>
      <c r="G358" s="321" t="s">
        <v>3893</v>
      </c>
      <c r="H358" s="322">
        <v>1233460.82</v>
      </c>
      <c r="I358" s="79"/>
      <c r="J358" s="79"/>
    </row>
    <row r="359" spans="1:10" s="78" customFormat="1" ht="22.5">
      <c r="A359" s="311">
        <v>357</v>
      </c>
      <c r="B359" s="317" t="s">
        <v>5326</v>
      </c>
      <c r="C359" s="318" t="s">
        <v>5723</v>
      </c>
      <c r="D359" s="323">
        <v>480350009</v>
      </c>
      <c r="E359" s="320" t="s">
        <v>5763</v>
      </c>
      <c r="F359" s="318" t="s">
        <v>5722</v>
      </c>
      <c r="G359" s="321" t="s">
        <v>3901</v>
      </c>
      <c r="H359" s="322">
        <v>581000</v>
      </c>
      <c r="I359" s="79"/>
      <c r="J359" s="79"/>
    </row>
    <row r="360" spans="1:10" s="78" customFormat="1" ht="22.5">
      <c r="A360" s="311">
        <v>358</v>
      </c>
      <c r="B360" s="317" t="s">
        <v>5334</v>
      </c>
      <c r="C360" s="318" t="s">
        <v>5399</v>
      </c>
      <c r="D360" s="323">
        <v>500260042</v>
      </c>
      <c r="E360" s="320" t="s">
        <v>5764</v>
      </c>
      <c r="F360" s="318" t="s">
        <v>5381</v>
      </c>
      <c r="G360" s="321" t="s">
        <v>5359</v>
      </c>
      <c r="H360" s="322">
        <v>957370</v>
      </c>
      <c r="I360" s="79"/>
      <c r="J360" s="79"/>
    </row>
    <row r="361" spans="1:10" s="78" customFormat="1" ht="22.5">
      <c r="A361" s="311">
        <v>359</v>
      </c>
      <c r="B361" s="317" t="s">
        <v>663</v>
      </c>
      <c r="C361" s="318" t="s">
        <v>5765</v>
      </c>
      <c r="D361" s="323">
        <v>520240010</v>
      </c>
      <c r="E361" s="320" t="s">
        <v>5766</v>
      </c>
      <c r="F361" s="318" t="s">
        <v>5722</v>
      </c>
      <c r="G361" s="321" t="s">
        <v>3901</v>
      </c>
      <c r="H361" s="322">
        <v>810000</v>
      </c>
      <c r="I361" s="79"/>
      <c r="J361" s="79"/>
    </row>
    <row r="362" spans="1:10" s="78" customFormat="1" ht="22.5">
      <c r="A362" s="311">
        <v>360</v>
      </c>
      <c r="B362" s="317" t="s">
        <v>5326</v>
      </c>
      <c r="C362" s="318" t="s">
        <v>5758</v>
      </c>
      <c r="D362" s="319">
        <v>480520003</v>
      </c>
      <c r="E362" s="320" t="s">
        <v>5767</v>
      </c>
      <c r="F362" s="318" t="s">
        <v>5381</v>
      </c>
      <c r="G362" s="321" t="s">
        <v>5359</v>
      </c>
      <c r="H362" s="322">
        <v>1150000</v>
      </c>
      <c r="I362" s="79"/>
      <c r="J362" s="79"/>
    </row>
    <row r="363" spans="1:10" s="78" customFormat="1">
      <c r="A363" s="311">
        <v>361</v>
      </c>
      <c r="B363" s="317" t="s">
        <v>663</v>
      </c>
      <c r="C363" s="318" t="s">
        <v>5631</v>
      </c>
      <c r="D363" s="323">
        <v>520060003</v>
      </c>
      <c r="E363" s="320" t="s">
        <v>5768</v>
      </c>
      <c r="F363" s="318" t="s">
        <v>5722</v>
      </c>
      <c r="G363" s="321" t="s">
        <v>960</v>
      </c>
      <c r="H363" s="322">
        <v>1400000</v>
      </c>
      <c r="I363" s="79"/>
      <c r="J363" s="79"/>
    </row>
    <row r="364" spans="1:10" s="78" customFormat="1" ht="22.5">
      <c r="A364" s="311">
        <v>362</v>
      </c>
      <c r="B364" s="317" t="s">
        <v>5326</v>
      </c>
      <c r="C364" s="318" t="s">
        <v>5758</v>
      </c>
      <c r="D364" s="323">
        <v>480520004</v>
      </c>
      <c r="E364" s="320" t="s">
        <v>5769</v>
      </c>
      <c r="F364" s="318" t="s">
        <v>5381</v>
      </c>
      <c r="G364" s="321" t="s">
        <v>5359</v>
      </c>
      <c r="H364" s="322">
        <v>800000</v>
      </c>
      <c r="I364" s="79"/>
      <c r="J364" s="79"/>
    </row>
    <row r="365" spans="1:10" s="78" customFormat="1" ht="22.5">
      <c r="A365" s="311">
        <v>363</v>
      </c>
      <c r="B365" s="317" t="s">
        <v>5295</v>
      </c>
      <c r="C365" s="318" t="s">
        <v>5345</v>
      </c>
      <c r="D365" s="323">
        <v>450030055</v>
      </c>
      <c r="E365" s="320" t="s">
        <v>5770</v>
      </c>
      <c r="F365" s="318" t="s">
        <v>5298</v>
      </c>
      <c r="G365" s="321" t="s">
        <v>3901</v>
      </c>
      <c r="H365" s="322">
        <v>10424471.779999999</v>
      </c>
      <c r="I365" s="79"/>
      <c r="J365" s="79"/>
    </row>
    <row r="366" spans="1:10" s="78" customFormat="1" ht="40.5">
      <c r="A366" s="311">
        <v>364</v>
      </c>
      <c r="B366" s="317" t="s">
        <v>5310</v>
      </c>
      <c r="C366" s="318" t="s">
        <v>5311</v>
      </c>
      <c r="D366" s="319">
        <v>470120020</v>
      </c>
      <c r="E366" s="320" t="s">
        <v>5771</v>
      </c>
      <c r="F366" s="318" t="s">
        <v>5381</v>
      </c>
      <c r="G366" s="321" t="s">
        <v>3901</v>
      </c>
      <c r="H366" s="322">
        <v>3048201.45</v>
      </c>
      <c r="I366" s="79"/>
      <c r="J366" s="79"/>
    </row>
    <row r="367" spans="1:10" s="78" customFormat="1" ht="27">
      <c r="A367" s="311">
        <v>365</v>
      </c>
      <c r="B367" s="317" t="s">
        <v>5351</v>
      </c>
      <c r="C367" s="318" t="s">
        <v>5366</v>
      </c>
      <c r="D367" s="323">
        <v>490140021</v>
      </c>
      <c r="E367" s="320" t="s">
        <v>5772</v>
      </c>
      <c r="F367" s="318" t="s">
        <v>5722</v>
      </c>
      <c r="G367" s="321" t="s">
        <v>3893</v>
      </c>
      <c r="H367" s="322">
        <v>1412836.55</v>
      </c>
      <c r="I367" s="79"/>
      <c r="J367" s="79"/>
    </row>
    <row r="368" spans="1:10" s="78" customFormat="1" ht="40.5">
      <c r="A368" s="311">
        <v>366</v>
      </c>
      <c r="B368" s="317" t="s">
        <v>5295</v>
      </c>
      <c r="C368" s="318" t="s">
        <v>5345</v>
      </c>
      <c r="D368" s="323">
        <v>450030065</v>
      </c>
      <c r="E368" s="320" t="s">
        <v>5773</v>
      </c>
      <c r="F368" s="318" t="s">
        <v>5298</v>
      </c>
      <c r="G368" s="321" t="s">
        <v>3901</v>
      </c>
      <c r="H368" s="322">
        <v>8035007.96</v>
      </c>
      <c r="I368" s="79"/>
      <c r="J368" s="79"/>
    </row>
    <row r="369" spans="1:10" s="78" customFormat="1" ht="22.5">
      <c r="A369" s="311">
        <v>367</v>
      </c>
      <c r="B369" s="317" t="s">
        <v>5310</v>
      </c>
      <c r="C369" s="318" t="s">
        <v>5316</v>
      </c>
      <c r="D369" s="319">
        <v>470140620</v>
      </c>
      <c r="E369" s="320" t="s">
        <v>5774</v>
      </c>
      <c r="F369" s="318" t="s">
        <v>5722</v>
      </c>
      <c r="G369" s="321" t="s">
        <v>3901</v>
      </c>
      <c r="H369" s="322">
        <v>3500000</v>
      </c>
      <c r="I369" s="79"/>
      <c r="J369" s="79"/>
    </row>
    <row r="370" spans="1:10" s="78" customFormat="1" ht="22.5">
      <c r="A370" s="311">
        <v>368</v>
      </c>
      <c r="B370" s="317" t="s">
        <v>5304</v>
      </c>
      <c r="C370" s="318" t="s">
        <v>5775</v>
      </c>
      <c r="D370" s="323">
        <v>460115000</v>
      </c>
      <c r="E370" s="320" t="s">
        <v>5776</v>
      </c>
      <c r="F370" s="318" t="s">
        <v>5722</v>
      </c>
      <c r="G370" s="321" t="s">
        <v>3901</v>
      </c>
      <c r="H370" s="322">
        <v>698136.17</v>
      </c>
      <c r="I370" s="79"/>
      <c r="J370" s="79"/>
    </row>
    <row r="371" spans="1:10" s="78" customFormat="1" ht="22.5">
      <c r="A371" s="311">
        <v>369</v>
      </c>
      <c r="B371" s="317" t="s">
        <v>5334</v>
      </c>
      <c r="C371" s="318" t="s">
        <v>5389</v>
      </c>
      <c r="D371" s="323">
        <v>500290317</v>
      </c>
      <c r="E371" s="320" t="s">
        <v>5777</v>
      </c>
      <c r="F371" s="318" t="s">
        <v>5722</v>
      </c>
      <c r="G371" s="321" t="s">
        <v>3901</v>
      </c>
      <c r="H371" s="322">
        <v>3000000</v>
      </c>
      <c r="I371" s="79"/>
      <c r="J371" s="79"/>
    </row>
    <row r="372" spans="1:10" s="78" customFormat="1" ht="22.5">
      <c r="A372" s="311">
        <v>370</v>
      </c>
      <c r="B372" s="317" t="s">
        <v>663</v>
      </c>
      <c r="C372" s="318" t="s">
        <v>5573</v>
      </c>
      <c r="D372" s="319">
        <v>520210005</v>
      </c>
      <c r="E372" s="320" t="s">
        <v>5778</v>
      </c>
      <c r="F372" s="318" t="s">
        <v>5722</v>
      </c>
      <c r="G372" s="321" t="s">
        <v>3901</v>
      </c>
      <c r="H372" s="322">
        <v>1682917.76</v>
      </c>
      <c r="I372" s="79"/>
      <c r="J372" s="79"/>
    </row>
    <row r="373" spans="1:10" s="78" customFormat="1" ht="27">
      <c r="A373" s="311">
        <v>371</v>
      </c>
      <c r="B373" s="317" t="s">
        <v>5304</v>
      </c>
      <c r="C373" s="318" t="s">
        <v>5314</v>
      </c>
      <c r="D373" s="319">
        <v>460075051</v>
      </c>
      <c r="E373" s="320" t="s">
        <v>5779</v>
      </c>
      <c r="F373" s="318" t="s">
        <v>5722</v>
      </c>
      <c r="G373" s="321" t="s">
        <v>3901</v>
      </c>
      <c r="H373" s="322">
        <v>1546013.1</v>
      </c>
      <c r="I373" s="79"/>
      <c r="J373" s="79"/>
    </row>
    <row r="374" spans="1:10" s="78" customFormat="1" ht="22.5">
      <c r="A374" s="311">
        <v>372</v>
      </c>
      <c r="B374" s="317" t="s">
        <v>5334</v>
      </c>
      <c r="C374" s="318" t="s">
        <v>5780</v>
      </c>
      <c r="D374" s="319">
        <v>500360450</v>
      </c>
      <c r="E374" s="320" t="s">
        <v>5781</v>
      </c>
      <c r="F374" s="318" t="s">
        <v>5298</v>
      </c>
      <c r="G374" s="321" t="s">
        <v>3901</v>
      </c>
      <c r="H374" s="322">
        <v>6201042.0800000001</v>
      </c>
      <c r="I374" s="79"/>
      <c r="J374" s="79"/>
    </row>
    <row r="375" spans="1:10" s="78" customFormat="1" ht="40.5">
      <c r="A375" s="311">
        <v>373</v>
      </c>
      <c r="B375" s="317" t="s">
        <v>5320</v>
      </c>
      <c r="C375" s="318" t="s">
        <v>5360</v>
      </c>
      <c r="D375" s="319">
        <v>1000070001</v>
      </c>
      <c r="E375" s="320" t="s">
        <v>5782</v>
      </c>
      <c r="F375" s="318" t="s">
        <v>5722</v>
      </c>
      <c r="G375" s="321" t="s">
        <v>3901</v>
      </c>
      <c r="H375" s="322">
        <v>1916000</v>
      </c>
      <c r="I375" s="79"/>
      <c r="J375" s="79"/>
    </row>
    <row r="376" spans="1:10" s="78" customFormat="1" ht="22.5">
      <c r="A376" s="311">
        <v>374</v>
      </c>
      <c r="B376" s="317" t="s">
        <v>5326</v>
      </c>
      <c r="C376" s="318" t="s">
        <v>5783</v>
      </c>
      <c r="D376" s="323">
        <v>480490010</v>
      </c>
      <c r="E376" s="320" t="s">
        <v>5784</v>
      </c>
      <c r="F376" s="318" t="s">
        <v>5722</v>
      </c>
      <c r="G376" s="321" t="s">
        <v>3901</v>
      </c>
      <c r="H376" s="322">
        <v>4000000</v>
      </c>
      <c r="I376" s="79"/>
      <c r="J376" s="79"/>
    </row>
    <row r="377" spans="1:10" s="78" customFormat="1" ht="22.5">
      <c r="A377" s="311">
        <v>375</v>
      </c>
      <c r="B377" s="317" t="s">
        <v>5304</v>
      </c>
      <c r="C377" s="318" t="s">
        <v>5785</v>
      </c>
      <c r="D377" s="319">
        <v>460135015</v>
      </c>
      <c r="E377" s="320" t="s">
        <v>5786</v>
      </c>
      <c r="F377" s="318" t="s">
        <v>5298</v>
      </c>
      <c r="G377" s="321" t="s">
        <v>3901</v>
      </c>
      <c r="H377" s="322">
        <v>5000000</v>
      </c>
      <c r="I377" s="79"/>
      <c r="J377" s="79"/>
    </row>
    <row r="378" spans="1:10" s="78" customFormat="1" ht="27">
      <c r="A378" s="311">
        <v>376</v>
      </c>
      <c r="B378" s="317" t="s">
        <v>5320</v>
      </c>
      <c r="C378" s="318" t="s">
        <v>5321</v>
      </c>
      <c r="D378" s="323">
        <v>1000050071</v>
      </c>
      <c r="E378" s="320" t="s">
        <v>5787</v>
      </c>
      <c r="F378" s="318" t="s">
        <v>5722</v>
      </c>
      <c r="G378" s="321" t="s">
        <v>3901</v>
      </c>
      <c r="H378" s="322">
        <v>2450000</v>
      </c>
      <c r="I378" s="79"/>
      <c r="J378" s="79"/>
    </row>
    <row r="379" spans="1:10" s="78" customFormat="1" ht="22.5">
      <c r="A379" s="311">
        <v>377</v>
      </c>
      <c r="B379" s="317" t="s">
        <v>663</v>
      </c>
      <c r="C379" s="318" t="s">
        <v>5788</v>
      </c>
      <c r="D379" s="323">
        <v>520050005</v>
      </c>
      <c r="E379" s="320" t="s">
        <v>5789</v>
      </c>
      <c r="F379" s="318" t="s">
        <v>5722</v>
      </c>
      <c r="G379" s="321" t="s">
        <v>3901</v>
      </c>
      <c r="H379" s="322">
        <v>10370000</v>
      </c>
      <c r="I379" s="79"/>
      <c r="J379" s="79"/>
    </row>
    <row r="380" spans="1:10" s="78" customFormat="1" ht="22.5">
      <c r="A380" s="311">
        <v>378</v>
      </c>
      <c r="B380" s="317" t="s">
        <v>5326</v>
      </c>
      <c r="C380" s="318" t="s">
        <v>5703</v>
      </c>
      <c r="D380" s="319">
        <v>480370010</v>
      </c>
      <c r="E380" s="320" t="s">
        <v>5790</v>
      </c>
      <c r="F380" s="318" t="s">
        <v>5722</v>
      </c>
      <c r="G380" s="321" t="s">
        <v>3901</v>
      </c>
      <c r="H380" s="322">
        <v>1200000</v>
      </c>
      <c r="I380" s="79"/>
      <c r="J380" s="79"/>
    </row>
    <row r="381" spans="1:10" s="78" customFormat="1" ht="22.5">
      <c r="A381" s="311">
        <v>379</v>
      </c>
      <c r="B381" s="317" t="s">
        <v>5310</v>
      </c>
      <c r="C381" s="318" t="s">
        <v>5665</v>
      </c>
      <c r="D381" s="319">
        <v>470160010</v>
      </c>
      <c r="E381" s="320" t="s">
        <v>5791</v>
      </c>
      <c r="F381" s="318" t="s">
        <v>5722</v>
      </c>
      <c r="G381" s="321" t="s">
        <v>3901</v>
      </c>
      <c r="H381" s="322">
        <v>5410560</v>
      </c>
      <c r="I381" s="79"/>
      <c r="J381" s="79"/>
    </row>
    <row r="382" spans="1:10" s="78" customFormat="1" ht="33.75">
      <c r="A382" s="311">
        <v>380</v>
      </c>
      <c r="B382" s="317" t="s">
        <v>663</v>
      </c>
      <c r="C382" s="318" t="s">
        <v>5747</v>
      </c>
      <c r="D382" s="319">
        <v>520170007</v>
      </c>
      <c r="E382" s="320" t="s">
        <v>5792</v>
      </c>
      <c r="F382" s="318" t="s">
        <v>5722</v>
      </c>
      <c r="G382" s="321" t="s">
        <v>5299</v>
      </c>
      <c r="H382" s="322">
        <v>262000</v>
      </c>
      <c r="I382" s="79"/>
      <c r="J382" s="79"/>
    </row>
    <row r="383" spans="1:10" s="78" customFormat="1">
      <c r="A383" s="311">
        <v>381</v>
      </c>
      <c r="B383" s="317" t="s">
        <v>5304</v>
      </c>
      <c r="C383" s="318" t="s">
        <v>5347</v>
      </c>
      <c r="D383" s="323">
        <v>460075005</v>
      </c>
      <c r="E383" s="320" t="s">
        <v>5793</v>
      </c>
      <c r="F383" s="318" t="s">
        <v>5722</v>
      </c>
      <c r="G383" s="321" t="s">
        <v>960</v>
      </c>
      <c r="H383" s="322">
        <v>846000</v>
      </c>
      <c r="I383" s="79"/>
      <c r="J383" s="79"/>
    </row>
    <row r="384" spans="1:10" s="78" customFormat="1" ht="22.5">
      <c r="A384" s="311">
        <v>382</v>
      </c>
      <c r="B384" s="317" t="s">
        <v>5295</v>
      </c>
      <c r="C384" s="318" t="s">
        <v>5345</v>
      </c>
      <c r="D384" s="323">
        <v>450030050</v>
      </c>
      <c r="E384" s="320" t="s">
        <v>5794</v>
      </c>
      <c r="F384" s="318" t="s">
        <v>5298</v>
      </c>
      <c r="G384" s="321" t="s">
        <v>3901</v>
      </c>
      <c r="H384" s="322">
        <v>5851481.6799999997</v>
      </c>
      <c r="I384" s="79"/>
      <c r="J384" s="79"/>
    </row>
    <row r="385" spans="1:10" s="78" customFormat="1" ht="22.5">
      <c r="A385" s="311">
        <v>383</v>
      </c>
      <c r="B385" s="317" t="s">
        <v>5326</v>
      </c>
      <c r="C385" s="318" t="s">
        <v>5337</v>
      </c>
      <c r="D385" s="319">
        <v>480190012</v>
      </c>
      <c r="E385" s="320" t="s">
        <v>5795</v>
      </c>
      <c r="F385" s="318" t="s">
        <v>5298</v>
      </c>
      <c r="G385" s="321" t="s">
        <v>3901</v>
      </c>
      <c r="H385" s="322">
        <v>2400000</v>
      </c>
      <c r="I385" s="79"/>
      <c r="J385" s="79"/>
    </row>
    <row r="386" spans="1:10" s="78" customFormat="1" ht="22.5">
      <c r="A386" s="311">
        <v>384</v>
      </c>
      <c r="B386" s="317" t="s">
        <v>5326</v>
      </c>
      <c r="C386" s="318" t="s">
        <v>5489</v>
      </c>
      <c r="D386" s="323">
        <v>480040007</v>
      </c>
      <c r="E386" s="320" t="s">
        <v>5796</v>
      </c>
      <c r="F386" s="318" t="s">
        <v>5722</v>
      </c>
      <c r="G386" s="321" t="s">
        <v>3901</v>
      </c>
      <c r="H386" s="322">
        <v>1500000</v>
      </c>
      <c r="I386" s="79"/>
      <c r="J386" s="79"/>
    </row>
    <row r="387" spans="1:10" s="78" customFormat="1" ht="27">
      <c r="A387" s="311">
        <v>385</v>
      </c>
      <c r="B387" s="317" t="s">
        <v>5351</v>
      </c>
      <c r="C387" s="318" t="s">
        <v>5366</v>
      </c>
      <c r="D387" s="323">
        <v>490120001</v>
      </c>
      <c r="E387" s="320" t="s">
        <v>5550</v>
      </c>
      <c r="F387" s="318" t="s">
        <v>5313</v>
      </c>
      <c r="G387" s="321" t="s">
        <v>3901</v>
      </c>
      <c r="H387" s="322">
        <v>800000</v>
      </c>
      <c r="I387" s="79"/>
      <c r="J387" s="79"/>
    </row>
    <row r="388" spans="1:10" s="78" customFormat="1" ht="22.5">
      <c r="A388" s="311">
        <v>386</v>
      </c>
      <c r="B388" s="317" t="s">
        <v>663</v>
      </c>
      <c r="C388" s="318" t="s">
        <v>5734</v>
      </c>
      <c r="D388" s="323">
        <v>520320058</v>
      </c>
      <c r="E388" s="320" t="s">
        <v>5797</v>
      </c>
      <c r="F388" s="318" t="s">
        <v>5298</v>
      </c>
      <c r="G388" s="321" t="s">
        <v>3901</v>
      </c>
      <c r="H388" s="322">
        <v>1765000</v>
      </c>
      <c r="I388" s="79"/>
      <c r="J388" s="79"/>
    </row>
    <row r="389" spans="1:10" s="78" customFormat="1" ht="22.5">
      <c r="A389" s="311">
        <v>387</v>
      </c>
      <c r="B389" s="317" t="s">
        <v>5326</v>
      </c>
      <c r="C389" s="318" t="s">
        <v>5798</v>
      </c>
      <c r="D389" s="319">
        <v>480450006</v>
      </c>
      <c r="E389" s="320" t="s">
        <v>5799</v>
      </c>
      <c r="F389" s="318" t="s">
        <v>5298</v>
      </c>
      <c r="G389" s="321" t="s">
        <v>3901</v>
      </c>
      <c r="H389" s="322">
        <v>1200000</v>
      </c>
      <c r="I389" s="79"/>
      <c r="J389" s="79"/>
    </row>
    <row r="390" spans="1:10" s="78" customFormat="1" ht="27">
      <c r="A390" s="311">
        <v>388</v>
      </c>
      <c r="B390" s="317" t="s">
        <v>5326</v>
      </c>
      <c r="C390" s="318" t="s">
        <v>5337</v>
      </c>
      <c r="D390" s="323">
        <v>480190001</v>
      </c>
      <c r="E390" s="320" t="s">
        <v>5800</v>
      </c>
      <c r="F390" s="318" t="s">
        <v>5722</v>
      </c>
      <c r="G390" s="321" t="s">
        <v>960</v>
      </c>
      <c r="H390" s="322">
        <v>600000</v>
      </c>
      <c r="I390" s="79"/>
      <c r="J390" s="79"/>
    </row>
    <row r="391" spans="1:10" s="78" customFormat="1" ht="27">
      <c r="A391" s="311">
        <v>389</v>
      </c>
      <c r="B391" s="317" t="s">
        <v>5310</v>
      </c>
      <c r="C391" s="318" t="s">
        <v>5324</v>
      </c>
      <c r="D391" s="323">
        <v>470130006</v>
      </c>
      <c r="E391" s="320" t="s">
        <v>5801</v>
      </c>
      <c r="F391" s="318" t="s">
        <v>5722</v>
      </c>
      <c r="G391" s="321" t="s">
        <v>3893</v>
      </c>
      <c r="H391" s="322">
        <v>1082000</v>
      </c>
      <c r="I391" s="79"/>
      <c r="J391" s="79"/>
    </row>
    <row r="392" spans="1:10" s="78" customFormat="1" ht="22.5">
      <c r="A392" s="311">
        <v>390</v>
      </c>
      <c r="B392" s="317" t="s">
        <v>5326</v>
      </c>
      <c r="C392" s="318" t="s">
        <v>5473</v>
      </c>
      <c r="D392" s="323">
        <v>480050015</v>
      </c>
      <c r="E392" s="320" t="s">
        <v>5802</v>
      </c>
      <c r="F392" s="318" t="s">
        <v>5722</v>
      </c>
      <c r="G392" s="321" t="s">
        <v>3901</v>
      </c>
      <c r="H392" s="322">
        <v>600000</v>
      </c>
      <c r="I392" s="79"/>
      <c r="J392" s="79"/>
    </row>
    <row r="393" spans="1:10" s="78" customFormat="1" ht="22.5">
      <c r="A393" s="311">
        <v>391</v>
      </c>
      <c r="B393" s="317" t="s">
        <v>5334</v>
      </c>
      <c r="C393" s="318" t="s">
        <v>5399</v>
      </c>
      <c r="D393" s="319">
        <v>500260210</v>
      </c>
      <c r="E393" s="320" t="s">
        <v>5803</v>
      </c>
      <c r="F393" s="318" t="s">
        <v>5722</v>
      </c>
      <c r="G393" s="321" t="s">
        <v>3901</v>
      </c>
      <c r="H393" s="322">
        <v>2480000</v>
      </c>
      <c r="I393" s="79"/>
      <c r="J393" s="79"/>
    </row>
    <row r="394" spans="1:10" s="78" customFormat="1" ht="22.5">
      <c r="A394" s="311">
        <v>392</v>
      </c>
      <c r="B394" s="317" t="s">
        <v>5304</v>
      </c>
      <c r="C394" s="318" t="s">
        <v>5329</v>
      </c>
      <c r="D394" s="319">
        <v>460030001</v>
      </c>
      <c r="E394" s="320" t="s">
        <v>5804</v>
      </c>
      <c r="F394" s="318" t="s">
        <v>5722</v>
      </c>
      <c r="G394" s="321" t="s">
        <v>3901</v>
      </c>
      <c r="H394" s="322">
        <v>2276439.61</v>
      </c>
      <c r="I394" s="79"/>
      <c r="J394" s="79"/>
    </row>
    <row r="395" spans="1:10" s="78" customFormat="1" ht="22.5">
      <c r="A395" s="311">
        <v>393</v>
      </c>
      <c r="B395" s="317" t="s">
        <v>5351</v>
      </c>
      <c r="C395" s="318" t="s">
        <v>5354</v>
      </c>
      <c r="D395" s="319">
        <v>490091115</v>
      </c>
      <c r="E395" s="320" t="s">
        <v>5805</v>
      </c>
      <c r="F395" s="318" t="s">
        <v>5298</v>
      </c>
      <c r="G395" s="321" t="s">
        <v>3901</v>
      </c>
      <c r="H395" s="322">
        <v>2300000</v>
      </c>
      <c r="I395" s="79"/>
      <c r="J395" s="79"/>
    </row>
    <row r="396" spans="1:10" s="78" customFormat="1" ht="22.5">
      <c r="A396" s="311">
        <v>394</v>
      </c>
      <c r="B396" s="317" t="s">
        <v>663</v>
      </c>
      <c r="C396" s="318" t="s">
        <v>5747</v>
      </c>
      <c r="D396" s="319">
        <v>520170115</v>
      </c>
      <c r="E396" s="320" t="s">
        <v>5806</v>
      </c>
      <c r="F396" s="318" t="s">
        <v>5722</v>
      </c>
      <c r="G396" s="321" t="s">
        <v>3901</v>
      </c>
      <c r="H396" s="322">
        <v>619290</v>
      </c>
      <c r="I396" s="79"/>
      <c r="J396" s="79"/>
    </row>
    <row r="397" spans="1:10" s="78" customFormat="1" ht="40.5">
      <c r="A397" s="311">
        <v>395</v>
      </c>
      <c r="B397" s="317" t="s">
        <v>5331</v>
      </c>
      <c r="C397" s="318" t="s">
        <v>5807</v>
      </c>
      <c r="D397" s="319">
        <v>510130004</v>
      </c>
      <c r="E397" s="320" t="s">
        <v>5808</v>
      </c>
      <c r="F397" s="318" t="s">
        <v>5722</v>
      </c>
      <c r="G397" s="321" t="s">
        <v>3901</v>
      </c>
      <c r="H397" s="322">
        <v>1165500</v>
      </c>
      <c r="I397" s="79"/>
      <c r="J397" s="79"/>
    </row>
    <row r="398" spans="1:10" s="78" customFormat="1" ht="27">
      <c r="A398" s="311">
        <v>396</v>
      </c>
      <c r="B398" s="317" t="s">
        <v>5295</v>
      </c>
      <c r="C398" s="318" t="s">
        <v>5300</v>
      </c>
      <c r="D398" s="323">
        <v>450038013</v>
      </c>
      <c r="E398" s="320" t="s">
        <v>5809</v>
      </c>
      <c r="F398" s="318" t="s">
        <v>5722</v>
      </c>
      <c r="G398" s="321" t="s">
        <v>5359</v>
      </c>
      <c r="H398" s="322">
        <v>391000</v>
      </c>
      <c r="I398" s="79"/>
      <c r="J398" s="79"/>
    </row>
    <row r="399" spans="1:10" s="78" customFormat="1" ht="40.5">
      <c r="A399" s="311">
        <v>397</v>
      </c>
      <c r="B399" s="317" t="s">
        <v>5295</v>
      </c>
      <c r="C399" s="318" t="s">
        <v>5300</v>
      </c>
      <c r="D399" s="319">
        <v>450038012</v>
      </c>
      <c r="E399" s="320" t="s">
        <v>5810</v>
      </c>
      <c r="F399" s="318" t="s">
        <v>5722</v>
      </c>
      <c r="G399" s="321" t="s">
        <v>5359</v>
      </c>
      <c r="H399" s="322">
        <v>2555000</v>
      </c>
      <c r="I399" s="79"/>
      <c r="J399" s="79"/>
    </row>
    <row r="400" spans="1:10" s="78" customFormat="1" ht="22.5">
      <c r="A400" s="311">
        <v>398</v>
      </c>
      <c r="B400" s="317" t="s">
        <v>5310</v>
      </c>
      <c r="C400" s="318" t="s">
        <v>5811</v>
      </c>
      <c r="D400" s="319">
        <v>470220002</v>
      </c>
      <c r="E400" s="320" t="s">
        <v>5812</v>
      </c>
      <c r="F400" s="318" t="s">
        <v>5722</v>
      </c>
      <c r="G400" s="321" t="s">
        <v>3901</v>
      </c>
      <c r="H400" s="322">
        <v>260000</v>
      </c>
      <c r="I400" s="79"/>
      <c r="J400" s="79"/>
    </row>
    <row r="401" spans="1:10" s="78" customFormat="1" ht="27">
      <c r="A401" s="311">
        <v>399</v>
      </c>
      <c r="B401" s="317" t="s">
        <v>5351</v>
      </c>
      <c r="C401" s="318" t="s">
        <v>5366</v>
      </c>
      <c r="D401" s="323">
        <v>490120003</v>
      </c>
      <c r="E401" s="320" t="s">
        <v>5813</v>
      </c>
      <c r="F401" s="318" t="s">
        <v>5313</v>
      </c>
      <c r="G401" s="321" t="s">
        <v>3901</v>
      </c>
      <c r="H401" s="322">
        <v>2142558.4</v>
      </c>
      <c r="I401" s="79"/>
      <c r="J401" s="79"/>
    </row>
    <row r="402" spans="1:10" s="78" customFormat="1" ht="22.5">
      <c r="A402" s="311">
        <v>400</v>
      </c>
      <c r="B402" s="317" t="s">
        <v>5304</v>
      </c>
      <c r="C402" s="318" t="s">
        <v>5314</v>
      </c>
      <c r="D402" s="323">
        <v>460045009</v>
      </c>
      <c r="E402" s="320" t="s">
        <v>5814</v>
      </c>
      <c r="F402" s="318" t="s">
        <v>5722</v>
      </c>
      <c r="G402" s="321" t="s">
        <v>5359</v>
      </c>
      <c r="H402" s="322">
        <v>820000</v>
      </c>
      <c r="I402" s="79"/>
      <c r="J402" s="79"/>
    </row>
    <row r="403" spans="1:10" s="78" customFormat="1">
      <c r="A403" s="311">
        <v>401</v>
      </c>
      <c r="B403" s="317" t="s">
        <v>5304</v>
      </c>
      <c r="C403" s="318" t="s">
        <v>5653</v>
      </c>
      <c r="D403" s="323">
        <v>460045000</v>
      </c>
      <c r="E403" s="320" t="s">
        <v>5815</v>
      </c>
      <c r="F403" s="318" t="s">
        <v>5722</v>
      </c>
      <c r="G403" s="321" t="s">
        <v>3893</v>
      </c>
      <c r="H403" s="322">
        <v>1910318.89</v>
      </c>
      <c r="I403" s="79"/>
      <c r="J403" s="79"/>
    </row>
    <row r="404" spans="1:10" s="78" customFormat="1">
      <c r="A404" s="311">
        <v>402</v>
      </c>
      <c r="B404" s="317" t="s">
        <v>5326</v>
      </c>
      <c r="C404" s="318" t="s">
        <v>5516</v>
      </c>
      <c r="D404" s="323">
        <v>480020003</v>
      </c>
      <c r="E404" s="320" t="s">
        <v>5816</v>
      </c>
      <c r="F404" s="318" t="s">
        <v>5722</v>
      </c>
      <c r="G404" s="321" t="s">
        <v>960</v>
      </c>
      <c r="H404" s="322">
        <v>598844.41</v>
      </c>
      <c r="I404" s="79"/>
      <c r="J404" s="79"/>
    </row>
    <row r="405" spans="1:10" s="78" customFormat="1" ht="22.5">
      <c r="A405" s="311">
        <v>403</v>
      </c>
      <c r="B405" s="317" t="s">
        <v>5334</v>
      </c>
      <c r="C405" s="318" t="s">
        <v>5817</v>
      </c>
      <c r="D405" s="323">
        <v>500190001</v>
      </c>
      <c r="E405" s="320" t="s">
        <v>5818</v>
      </c>
      <c r="F405" s="318" t="s">
        <v>5722</v>
      </c>
      <c r="G405" s="321" t="s">
        <v>3901</v>
      </c>
      <c r="H405" s="322">
        <v>332175.31</v>
      </c>
      <c r="I405" s="79"/>
      <c r="J405" s="79"/>
    </row>
    <row r="406" spans="1:10" s="78" customFormat="1" ht="27">
      <c r="A406" s="311">
        <v>404</v>
      </c>
      <c r="B406" s="317" t="s">
        <v>663</v>
      </c>
      <c r="C406" s="318" t="s">
        <v>5445</v>
      </c>
      <c r="D406" s="323">
        <v>520010003</v>
      </c>
      <c r="E406" s="320" t="s">
        <v>5819</v>
      </c>
      <c r="F406" s="318" t="s">
        <v>5313</v>
      </c>
      <c r="G406" s="321" t="s">
        <v>960</v>
      </c>
      <c r="H406" s="322">
        <v>920000</v>
      </c>
      <c r="I406" s="79"/>
      <c r="J406" s="79"/>
    </row>
    <row r="407" spans="1:10" s="78" customFormat="1" ht="27">
      <c r="A407" s="311">
        <v>405</v>
      </c>
      <c r="B407" s="317" t="s">
        <v>5351</v>
      </c>
      <c r="C407" s="318" t="s">
        <v>5366</v>
      </c>
      <c r="D407" s="323">
        <v>490070001</v>
      </c>
      <c r="E407" s="320" t="s">
        <v>5820</v>
      </c>
      <c r="F407" s="318" t="s">
        <v>5313</v>
      </c>
      <c r="G407" s="321" t="s">
        <v>3901</v>
      </c>
      <c r="H407" s="322">
        <v>741217.76</v>
      </c>
      <c r="I407" s="79"/>
      <c r="J407" s="79"/>
    </row>
    <row r="408" spans="1:10" s="78" customFormat="1" ht="27">
      <c r="A408" s="311">
        <v>406</v>
      </c>
      <c r="B408" s="317" t="s">
        <v>5351</v>
      </c>
      <c r="C408" s="318" t="s">
        <v>5366</v>
      </c>
      <c r="D408" s="323">
        <v>490170004</v>
      </c>
      <c r="E408" s="320" t="s">
        <v>5821</v>
      </c>
      <c r="F408" s="318" t="s">
        <v>5313</v>
      </c>
      <c r="G408" s="321" t="s">
        <v>3901</v>
      </c>
      <c r="H408" s="322">
        <v>2107405.71</v>
      </c>
      <c r="I408" s="79"/>
      <c r="J408" s="79"/>
    </row>
    <row r="409" spans="1:10" s="78" customFormat="1">
      <c r="A409" s="311">
        <v>407</v>
      </c>
      <c r="B409" s="317" t="s">
        <v>5334</v>
      </c>
      <c r="C409" s="318" t="s">
        <v>5397</v>
      </c>
      <c r="D409" s="323">
        <v>500050101</v>
      </c>
      <c r="E409" s="320" t="s">
        <v>5822</v>
      </c>
      <c r="F409" s="318" t="s">
        <v>5722</v>
      </c>
      <c r="G409" s="321" t="s">
        <v>960</v>
      </c>
      <c r="H409" s="322">
        <v>505000</v>
      </c>
      <c r="I409" s="79"/>
      <c r="J409" s="79"/>
    </row>
    <row r="410" spans="1:10" s="78" customFormat="1" ht="27">
      <c r="A410" s="311">
        <v>408</v>
      </c>
      <c r="B410" s="317" t="s">
        <v>5310</v>
      </c>
      <c r="C410" s="318" t="s">
        <v>5311</v>
      </c>
      <c r="D410" s="323">
        <v>470120021</v>
      </c>
      <c r="E410" s="320" t="s">
        <v>5823</v>
      </c>
      <c r="F410" s="318" t="s">
        <v>5381</v>
      </c>
      <c r="G410" s="321" t="s">
        <v>3901</v>
      </c>
      <c r="H410" s="322">
        <v>3275552.61</v>
      </c>
      <c r="I410" s="79"/>
      <c r="J410" s="79"/>
    </row>
    <row r="411" spans="1:10" s="78" customFormat="1" ht="27">
      <c r="A411" s="311">
        <v>409</v>
      </c>
      <c r="B411" s="317" t="s">
        <v>5351</v>
      </c>
      <c r="C411" s="318" t="s">
        <v>5366</v>
      </c>
      <c r="D411" s="323">
        <v>490090022</v>
      </c>
      <c r="E411" s="320" t="s">
        <v>5712</v>
      </c>
      <c r="F411" s="318" t="s">
        <v>5313</v>
      </c>
      <c r="G411" s="321" t="s">
        <v>3901</v>
      </c>
      <c r="H411" s="322">
        <v>606315.6</v>
      </c>
      <c r="I411" s="79"/>
      <c r="J411" s="79"/>
    </row>
    <row r="412" spans="1:10" s="78" customFormat="1" ht="27">
      <c r="A412" s="311">
        <v>410</v>
      </c>
      <c r="B412" s="317" t="s">
        <v>5295</v>
      </c>
      <c r="C412" s="318" t="s">
        <v>5681</v>
      </c>
      <c r="D412" s="323">
        <v>450010012</v>
      </c>
      <c r="E412" s="320" t="s">
        <v>5824</v>
      </c>
      <c r="F412" s="318" t="s">
        <v>5722</v>
      </c>
      <c r="G412" s="321" t="s">
        <v>3901</v>
      </c>
      <c r="H412" s="322">
        <v>1614603.64</v>
      </c>
      <c r="I412" s="79"/>
      <c r="J412" s="79"/>
    </row>
    <row r="413" spans="1:10" s="78" customFormat="1" ht="27">
      <c r="A413" s="311">
        <v>411</v>
      </c>
      <c r="B413" s="317" t="s">
        <v>5295</v>
      </c>
      <c r="C413" s="318" t="s">
        <v>5558</v>
      </c>
      <c r="D413" s="323">
        <v>450100146</v>
      </c>
      <c r="E413" s="320" t="s">
        <v>5825</v>
      </c>
      <c r="F413" s="318" t="s">
        <v>5313</v>
      </c>
      <c r="G413" s="321" t="s">
        <v>3901</v>
      </c>
      <c r="H413" s="322">
        <v>50000</v>
      </c>
      <c r="I413" s="79"/>
      <c r="J413" s="79"/>
    </row>
    <row r="414" spans="1:10" s="78" customFormat="1" ht="40.5">
      <c r="A414" s="311">
        <v>412</v>
      </c>
      <c r="B414" s="317" t="s">
        <v>5351</v>
      </c>
      <c r="C414" s="318" t="s">
        <v>5366</v>
      </c>
      <c r="D414" s="323">
        <v>490070005</v>
      </c>
      <c r="E414" s="320" t="s">
        <v>5826</v>
      </c>
      <c r="F414" s="318" t="s">
        <v>5313</v>
      </c>
      <c r="G414" s="321" t="s">
        <v>3901</v>
      </c>
      <c r="H414" s="322">
        <v>904000</v>
      </c>
      <c r="I414" s="79"/>
      <c r="J414" s="79"/>
    </row>
    <row r="415" spans="1:10" s="78" customFormat="1" ht="27">
      <c r="A415" s="311">
        <v>413</v>
      </c>
      <c r="B415" s="317" t="s">
        <v>5351</v>
      </c>
      <c r="C415" s="318" t="s">
        <v>5366</v>
      </c>
      <c r="D415" s="323">
        <v>490090023</v>
      </c>
      <c r="E415" s="320" t="s">
        <v>5827</v>
      </c>
      <c r="F415" s="318" t="s">
        <v>5313</v>
      </c>
      <c r="G415" s="321" t="s">
        <v>3901</v>
      </c>
      <c r="H415" s="322">
        <v>1185573.3</v>
      </c>
      <c r="I415" s="79"/>
      <c r="J415" s="79"/>
    </row>
    <row r="416" spans="1:10" s="78" customFormat="1" ht="33.75">
      <c r="A416" s="311">
        <v>414</v>
      </c>
      <c r="B416" s="317" t="s">
        <v>5331</v>
      </c>
      <c r="C416" s="318" t="s">
        <v>5828</v>
      </c>
      <c r="D416" s="323">
        <v>510080002</v>
      </c>
      <c r="E416" s="320" t="s">
        <v>5829</v>
      </c>
      <c r="F416" s="318" t="s">
        <v>5830</v>
      </c>
      <c r="G416" s="321" t="s">
        <v>5299</v>
      </c>
      <c r="H416" s="322">
        <v>153500</v>
      </c>
      <c r="I416" s="79"/>
      <c r="J416" s="79"/>
    </row>
    <row r="417" spans="1:10" s="78" customFormat="1" ht="27">
      <c r="A417" s="311">
        <v>415</v>
      </c>
      <c r="B417" s="317" t="s">
        <v>5351</v>
      </c>
      <c r="C417" s="318" t="s">
        <v>5366</v>
      </c>
      <c r="D417" s="323">
        <v>490090011</v>
      </c>
      <c r="E417" s="320" t="s">
        <v>5831</v>
      </c>
      <c r="F417" s="318" t="s">
        <v>5313</v>
      </c>
      <c r="G417" s="321" t="s">
        <v>3901</v>
      </c>
      <c r="H417" s="322">
        <v>1347323</v>
      </c>
      <c r="I417" s="79"/>
      <c r="J417" s="79"/>
    </row>
    <row r="418" spans="1:10" s="78" customFormat="1" ht="22.5">
      <c r="A418" s="311">
        <v>416</v>
      </c>
      <c r="B418" s="317" t="s">
        <v>5326</v>
      </c>
      <c r="C418" s="318" t="s">
        <v>5473</v>
      </c>
      <c r="D418" s="323">
        <v>480050020</v>
      </c>
      <c r="E418" s="320" t="s">
        <v>5791</v>
      </c>
      <c r="F418" s="318" t="s">
        <v>5722</v>
      </c>
      <c r="G418" s="321" t="s">
        <v>5359</v>
      </c>
      <c r="H418" s="322">
        <v>3000000</v>
      </c>
      <c r="I418" s="79"/>
      <c r="J418" s="79"/>
    </row>
    <row r="419" spans="1:10" s="78" customFormat="1" ht="22.5">
      <c r="A419" s="311">
        <v>417</v>
      </c>
      <c r="B419" s="317" t="s">
        <v>5310</v>
      </c>
      <c r="C419" s="318" t="s">
        <v>5311</v>
      </c>
      <c r="D419" s="319">
        <v>470140803</v>
      </c>
      <c r="E419" s="320" t="s">
        <v>5832</v>
      </c>
      <c r="F419" s="318" t="s">
        <v>5381</v>
      </c>
      <c r="G419" s="321" t="s">
        <v>3901</v>
      </c>
      <c r="H419" s="322">
        <v>3018280.12</v>
      </c>
      <c r="I419" s="79"/>
      <c r="J419" s="79"/>
    </row>
    <row r="420" spans="1:10" s="78" customFormat="1" ht="22.5">
      <c r="A420" s="311">
        <v>418</v>
      </c>
      <c r="B420" s="317" t="s">
        <v>5304</v>
      </c>
      <c r="C420" s="318" t="s">
        <v>5347</v>
      </c>
      <c r="D420" s="323">
        <v>460075025</v>
      </c>
      <c r="E420" s="320" t="s">
        <v>5833</v>
      </c>
      <c r="F420" s="318" t="s">
        <v>5722</v>
      </c>
      <c r="G420" s="321" t="s">
        <v>3901</v>
      </c>
      <c r="H420" s="322">
        <v>657000</v>
      </c>
      <c r="I420" s="79"/>
      <c r="J420" s="79"/>
    </row>
    <row r="421" spans="1:10" s="78" customFormat="1" ht="27">
      <c r="A421" s="311">
        <v>419</v>
      </c>
      <c r="B421" s="317" t="s">
        <v>5351</v>
      </c>
      <c r="C421" s="318" t="s">
        <v>5366</v>
      </c>
      <c r="D421" s="323">
        <v>490090012</v>
      </c>
      <c r="E421" s="320" t="s">
        <v>5834</v>
      </c>
      <c r="F421" s="318" t="s">
        <v>5313</v>
      </c>
      <c r="G421" s="321" t="s">
        <v>3901</v>
      </c>
      <c r="H421" s="322">
        <v>346000</v>
      </c>
      <c r="I421" s="79"/>
      <c r="J421" s="79"/>
    </row>
    <row r="422" spans="1:10" s="78" customFormat="1" ht="40.5">
      <c r="A422" s="311">
        <v>420</v>
      </c>
      <c r="B422" s="317" t="s">
        <v>5304</v>
      </c>
      <c r="C422" s="318" t="s">
        <v>5347</v>
      </c>
      <c r="D422" s="323">
        <v>460075035</v>
      </c>
      <c r="E422" s="320" t="s">
        <v>5835</v>
      </c>
      <c r="F422" s="318" t="s">
        <v>5381</v>
      </c>
      <c r="G422" s="321" t="s">
        <v>3901</v>
      </c>
      <c r="H422" s="322">
        <v>4500000</v>
      </c>
      <c r="I422" s="79"/>
      <c r="J422" s="79"/>
    </row>
    <row r="423" spans="1:10" s="78" customFormat="1" ht="33.75">
      <c r="A423" s="311">
        <v>421</v>
      </c>
      <c r="B423" s="317" t="s">
        <v>5295</v>
      </c>
      <c r="C423" s="318" t="s">
        <v>5466</v>
      </c>
      <c r="D423" s="323">
        <v>450070015</v>
      </c>
      <c r="E423" s="320" t="s">
        <v>5836</v>
      </c>
      <c r="F423" s="318" t="s">
        <v>5381</v>
      </c>
      <c r="G423" s="321" t="s">
        <v>5299</v>
      </c>
      <c r="H423" s="322">
        <v>360409.56</v>
      </c>
      <c r="I423" s="79"/>
      <c r="J423" s="79"/>
    </row>
    <row r="424" spans="1:10" s="78" customFormat="1" ht="27">
      <c r="A424" s="311">
        <v>422</v>
      </c>
      <c r="B424" s="317" t="s">
        <v>5351</v>
      </c>
      <c r="C424" s="318" t="s">
        <v>5366</v>
      </c>
      <c r="D424" s="319">
        <v>490090010</v>
      </c>
      <c r="E424" s="320" t="s">
        <v>5837</v>
      </c>
      <c r="F424" s="318" t="s">
        <v>5313</v>
      </c>
      <c r="G424" s="321" t="s">
        <v>3901</v>
      </c>
      <c r="H424" s="322">
        <v>1197000</v>
      </c>
      <c r="I424" s="79"/>
      <c r="J424" s="79"/>
    </row>
    <row r="425" spans="1:10" s="78" customFormat="1" ht="27">
      <c r="A425" s="311">
        <v>423</v>
      </c>
      <c r="B425" s="317" t="s">
        <v>5304</v>
      </c>
      <c r="C425" s="318" t="s">
        <v>5347</v>
      </c>
      <c r="D425" s="323">
        <v>460075036</v>
      </c>
      <c r="E425" s="320" t="s">
        <v>5838</v>
      </c>
      <c r="F425" s="318" t="s">
        <v>5381</v>
      </c>
      <c r="G425" s="321" t="s">
        <v>3901</v>
      </c>
      <c r="H425" s="322">
        <v>1665000</v>
      </c>
      <c r="I425" s="79"/>
      <c r="J425" s="79"/>
    </row>
    <row r="426" spans="1:10" s="78" customFormat="1" ht="27">
      <c r="A426" s="311">
        <v>424</v>
      </c>
      <c r="B426" s="317" t="s">
        <v>5351</v>
      </c>
      <c r="C426" s="318" t="s">
        <v>5366</v>
      </c>
      <c r="D426" s="323">
        <v>490090013</v>
      </c>
      <c r="E426" s="320" t="s">
        <v>5839</v>
      </c>
      <c r="F426" s="318" t="s">
        <v>5313</v>
      </c>
      <c r="G426" s="321" t="s">
        <v>3901</v>
      </c>
      <c r="H426" s="322">
        <v>240000</v>
      </c>
      <c r="I426" s="79"/>
      <c r="J426" s="79"/>
    </row>
    <row r="427" spans="1:10" s="78" customFormat="1" ht="27">
      <c r="A427" s="311">
        <v>425</v>
      </c>
      <c r="B427" s="317" t="s">
        <v>5295</v>
      </c>
      <c r="C427" s="318" t="s">
        <v>5300</v>
      </c>
      <c r="D427" s="323">
        <v>450108006</v>
      </c>
      <c r="E427" s="320" t="s">
        <v>5840</v>
      </c>
      <c r="F427" s="318" t="s">
        <v>5722</v>
      </c>
      <c r="G427" s="321" t="s">
        <v>5359</v>
      </c>
      <c r="H427" s="322">
        <v>3777100</v>
      </c>
      <c r="I427" s="79"/>
      <c r="J427" s="79"/>
    </row>
    <row r="428" spans="1:10" s="78" customFormat="1" ht="33.75">
      <c r="A428" s="311">
        <v>426</v>
      </c>
      <c r="B428" s="317" t="s">
        <v>5295</v>
      </c>
      <c r="C428" s="318" t="s">
        <v>5841</v>
      </c>
      <c r="D428" s="323">
        <v>450120002</v>
      </c>
      <c r="E428" s="320" t="s">
        <v>5544</v>
      </c>
      <c r="F428" s="318" t="s">
        <v>5830</v>
      </c>
      <c r="G428" s="321" t="s">
        <v>5299</v>
      </c>
      <c r="H428" s="322">
        <v>235000</v>
      </c>
      <c r="I428" s="79"/>
      <c r="J428" s="79"/>
    </row>
    <row r="429" spans="1:10" s="78" customFormat="1" ht="22.5">
      <c r="A429" s="311">
        <v>427</v>
      </c>
      <c r="B429" s="317" t="s">
        <v>5326</v>
      </c>
      <c r="C429" s="318" t="s">
        <v>5643</v>
      </c>
      <c r="D429" s="323">
        <v>480410007</v>
      </c>
      <c r="E429" s="320" t="s">
        <v>5842</v>
      </c>
      <c r="F429" s="318" t="s">
        <v>5722</v>
      </c>
      <c r="G429" s="321" t="s">
        <v>5359</v>
      </c>
      <c r="H429" s="322">
        <v>1800000</v>
      </c>
      <c r="I429" s="79"/>
      <c r="J429" s="79"/>
    </row>
    <row r="430" spans="1:10" s="78" customFormat="1">
      <c r="A430" s="311">
        <v>428</v>
      </c>
      <c r="B430" s="317" t="s">
        <v>5334</v>
      </c>
      <c r="C430" s="318" t="s">
        <v>5843</v>
      </c>
      <c r="D430" s="323">
        <v>500080106</v>
      </c>
      <c r="E430" s="320" t="s">
        <v>5844</v>
      </c>
      <c r="F430" s="318" t="s">
        <v>5830</v>
      </c>
      <c r="G430" s="321" t="s">
        <v>960</v>
      </c>
      <c r="H430" s="322">
        <v>253382.5</v>
      </c>
      <c r="I430" s="79"/>
      <c r="J430" s="79"/>
    </row>
    <row r="431" spans="1:10" s="78" customFormat="1" ht="33.75">
      <c r="A431" s="311">
        <v>429</v>
      </c>
      <c r="B431" s="317" t="s">
        <v>5334</v>
      </c>
      <c r="C431" s="318" t="s">
        <v>5843</v>
      </c>
      <c r="D431" s="323">
        <v>500080101</v>
      </c>
      <c r="E431" s="320" t="s">
        <v>5845</v>
      </c>
      <c r="F431" s="318" t="s">
        <v>5830</v>
      </c>
      <c r="G431" s="321" t="s">
        <v>5299</v>
      </c>
      <c r="H431" s="322">
        <v>308270</v>
      </c>
      <c r="I431" s="79"/>
      <c r="J431" s="79"/>
    </row>
    <row r="432" spans="1:10" s="78" customFormat="1" ht="27">
      <c r="A432" s="311">
        <v>430</v>
      </c>
      <c r="B432" s="317" t="s">
        <v>5326</v>
      </c>
      <c r="C432" s="318" t="s">
        <v>5758</v>
      </c>
      <c r="D432" s="323">
        <v>480520008</v>
      </c>
      <c r="E432" s="320" t="s">
        <v>5846</v>
      </c>
      <c r="F432" s="318" t="s">
        <v>5381</v>
      </c>
      <c r="G432" s="321" t="s">
        <v>5359</v>
      </c>
      <c r="H432" s="322">
        <v>1420000</v>
      </c>
      <c r="I432" s="79"/>
      <c r="J432" s="79"/>
    </row>
    <row r="433" spans="1:10" s="78" customFormat="1" ht="27">
      <c r="A433" s="311">
        <v>431</v>
      </c>
      <c r="B433" s="317" t="s">
        <v>5373</v>
      </c>
      <c r="C433" s="318" t="s">
        <v>5847</v>
      </c>
      <c r="D433" s="323">
        <v>530110513</v>
      </c>
      <c r="E433" s="320" t="s">
        <v>5848</v>
      </c>
      <c r="F433" s="318" t="s">
        <v>5830</v>
      </c>
      <c r="G433" s="321" t="s">
        <v>3901</v>
      </c>
      <c r="H433" s="322">
        <v>438500</v>
      </c>
      <c r="I433" s="79"/>
      <c r="J433" s="79"/>
    </row>
    <row r="434" spans="1:10" s="78" customFormat="1" ht="40.5">
      <c r="A434" s="311">
        <v>432</v>
      </c>
      <c r="B434" s="317" t="s">
        <v>5295</v>
      </c>
      <c r="C434" s="318" t="s">
        <v>5676</v>
      </c>
      <c r="D434" s="323">
        <v>450020001</v>
      </c>
      <c r="E434" s="320" t="s">
        <v>5849</v>
      </c>
      <c r="F434" s="318" t="s">
        <v>5830</v>
      </c>
      <c r="G434" s="321" t="s">
        <v>3893</v>
      </c>
      <c r="H434" s="322">
        <v>73254.19</v>
      </c>
      <c r="I434" s="79"/>
      <c r="J434" s="79"/>
    </row>
    <row r="435" spans="1:10" s="78" customFormat="1" ht="40.5">
      <c r="A435" s="311">
        <v>433</v>
      </c>
      <c r="B435" s="317" t="s">
        <v>5310</v>
      </c>
      <c r="C435" s="318" t="s">
        <v>5395</v>
      </c>
      <c r="D435" s="323">
        <v>470120010</v>
      </c>
      <c r="E435" s="320" t="s">
        <v>5850</v>
      </c>
      <c r="F435" s="318" t="s">
        <v>5381</v>
      </c>
      <c r="G435" s="321" t="s">
        <v>3893</v>
      </c>
      <c r="H435" s="322">
        <v>547200</v>
      </c>
      <c r="I435" s="79"/>
      <c r="J435" s="79"/>
    </row>
    <row r="436" spans="1:10" s="78" customFormat="1" ht="22.5">
      <c r="A436" s="311">
        <v>434</v>
      </c>
      <c r="B436" s="317" t="s">
        <v>5310</v>
      </c>
      <c r="C436" s="318" t="s">
        <v>5311</v>
      </c>
      <c r="D436" s="323">
        <v>470140809</v>
      </c>
      <c r="E436" s="320" t="s">
        <v>5515</v>
      </c>
      <c r="F436" s="318" t="s">
        <v>5381</v>
      </c>
      <c r="G436" s="321" t="s">
        <v>3901</v>
      </c>
      <c r="H436" s="322">
        <v>733779.86</v>
      </c>
      <c r="I436" s="79"/>
      <c r="J436" s="79"/>
    </row>
    <row r="437" spans="1:10" s="78" customFormat="1" ht="33.75">
      <c r="A437" s="311">
        <v>435</v>
      </c>
      <c r="B437" s="317" t="s">
        <v>5373</v>
      </c>
      <c r="C437" s="318" t="s">
        <v>5379</v>
      </c>
      <c r="D437" s="323">
        <v>530070006</v>
      </c>
      <c r="E437" s="320" t="s">
        <v>5851</v>
      </c>
      <c r="F437" s="318" t="s">
        <v>5830</v>
      </c>
      <c r="G437" s="321" t="s">
        <v>5299</v>
      </c>
      <c r="H437" s="322">
        <v>259444.35</v>
      </c>
      <c r="I437" s="79"/>
      <c r="J437" s="79"/>
    </row>
    <row r="438" spans="1:10" s="78" customFormat="1">
      <c r="A438" s="311">
        <v>436</v>
      </c>
      <c r="B438" s="317" t="s">
        <v>5373</v>
      </c>
      <c r="C438" s="318" t="s">
        <v>5847</v>
      </c>
      <c r="D438" s="323">
        <v>530140301</v>
      </c>
      <c r="E438" s="320" t="s">
        <v>5852</v>
      </c>
      <c r="F438" s="318" t="s">
        <v>5830</v>
      </c>
      <c r="G438" s="321" t="s">
        <v>960</v>
      </c>
      <c r="H438" s="322">
        <v>160000</v>
      </c>
      <c r="I438" s="79"/>
      <c r="J438" s="79"/>
    </row>
    <row r="439" spans="1:10" s="78" customFormat="1" ht="27">
      <c r="A439" s="311">
        <v>437</v>
      </c>
      <c r="B439" s="317" t="s">
        <v>5334</v>
      </c>
      <c r="C439" s="318" t="s">
        <v>5843</v>
      </c>
      <c r="D439" s="323">
        <v>500080102</v>
      </c>
      <c r="E439" s="320" t="s">
        <v>5853</v>
      </c>
      <c r="F439" s="318" t="s">
        <v>5830</v>
      </c>
      <c r="G439" s="321" t="s">
        <v>960</v>
      </c>
      <c r="H439" s="322">
        <v>367352.18</v>
      </c>
      <c r="I439" s="79"/>
      <c r="J439" s="79"/>
    </row>
    <row r="440" spans="1:10" s="78" customFormat="1">
      <c r="A440" s="311">
        <v>438</v>
      </c>
      <c r="B440" s="317" t="s">
        <v>5334</v>
      </c>
      <c r="C440" s="318" t="s">
        <v>5843</v>
      </c>
      <c r="D440" s="323">
        <v>500080017</v>
      </c>
      <c r="E440" s="320" t="s">
        <v>5854</v>
      </c>
      <c r="F440" s="318" t="s">
        <v>5830</v>
      </c>
      <c r="G440" s="321" t="s">
        <v>960</v>
      </c>
      <c r="H440" s="322">
        <v>295744.45</v>
      </c>
      <c r="I440" s="79"/>
      <c r="J440" s="79"/>
    </row>
    <row r="441" spans="1:10" s="78" customFormat="1" ht="22.5">
      <c r="A441" s="311">
        <v>439</v>
      </c>
      <c r="B441" s="317" t="s">
        <v>5304</v>
      </c>
      <c r="C441" s="318" t="s">
        <v>5347</v>
      </c>
      <c r="D441" s="323">
        <v>460075006</v>
      </c>
      <c r="E441" s="320" t="s">
        <v>5855</v>
      </c>
      <c r="F441" s="318" t="s">
        <v>5381</v>
      </c>
      <c r="G441" s="321" t="s">
        <v>3901</v>
      </c>
      <c r="H441" s="322">
        <v>444000</v>
      </c>
      <c r="I441" s="79"/>
      <c r="J441" s="79"/>
    </row>
    <row r="442" spans="1:10" s="78" customFormat="1">
      <c r="A442" s="311">
        <v>440</v>
      </c>
      <c r="B442" s="317" t="s">
        <v>5334</v>
      </c>
      <c r="C442" s="318" t="s">
        <v>5843</v>
      </c>
      <c r="D442" s="323">
        <v>500080018</v>
      </c>
      <c r="E442" s="320" t="s">
        <v>5856</v>
      </c>
      <c r="F442" s="318" t="s">
        <v>5830</v>
      </c>
      <c r="G442" s="321" t="s">
        <v>960</v>
      </c>
      <c r="H442" s="322">
        <v>122746.57</v>
      </c>
      <c r="I442" s="79"/>
      <c r="J442" s="79"/>
    </row>
    <row r="443" spans="1:10" s="78" customFormat="1" ht="54">
      <c r="A443" s="311">
        <v>441</v>
      </c>
      <c r="B443" s="317" t="s">
        <v>5304</v>
      </c>
      <c r="C443" s="318" t="s">
        <v>5857</v>
      </c>
      <c r="D443" s="323">
        <v>460105002</v>
      </c>
      <c r="E443" s="320" t="s">
        <v>5858</v>
      </c>
      <c r="F443" s="318" t="s">
        <v>5830</v>
      </c>
      <c r="G443" s="321" t="s">
        <v>3901</v>
      </c>
      <c r="H443" s="322">
        <v>550000</v>
      </c>
      <c r="I443" s="79"/>
      <c r="J443" s="79"/>
    </row>
    <row r="444" spans="1:10" s="78" customFormat="1">
      <c r="A444" s="311">
        <v>442</v>
      </c>
      <c r="B444" s="317" t="s">
        <v>5334</v>
      </c>
      <c r="C444" s="318" t="s">
        <v>5843</v>
      </c>
      <c r="D444" s="323">
        <v>500080019</v>
      </c>
      <c r="E444" s="320" t="s">
        <v>5856</v>
      </c>
      <c r="F444" s="318" t="s">
        <v>5830</v>
      </c>
      <c r="G444" s="321" t="s">
        <v>960</v>
      </c>
      <c r="H444" s="322">
        <v>112565.27</v>
      </c>
      <c r="I444" s="79"/>
      <c r="J444" s="79"/>
    </row>
    <row r="445" spans="1:10" s="78" customFormat="1">
      <c r="A445" s="311">
        <v>443</v>
      </c>
      <c r="B445" s="317" t="s">
        <v>5304</v>
      </c>
      <c r="C445" s="318" t="s">
        <v>5859</v>
      </c>
      <c r="D445" s="323">
        <v>460195003</v>
      </c>
      <c r="E445" s="320" t="s">
        <v>5860</v>
      </c>
      <c r="F445" s="318" t="s">
        <v>5830</v>
      </c>
      <c r="G445" s="321" t="s">
        <v>960</v>
      </c>
      <c r="H445" s="322">
        <v>91000</v>
      </c>
      <c r="I445" s="79"/>
      <c r="J445" s="79"/>
    </row>
    <row r="446" spans="1:10" s="78" customFormat="1" ht="22.5">
      <c r="A446" s="311">
        <v>444</v>
      </c>
      <c r="B446" s="317" t="s">
        <v>5373</v>
      </c>
      <c r="C446" s="318" t="s">
        <v>5847</v>
      </c>
      <c r="D446" s="323">
        <v>530140300</v>
      </c>
      <c r="E446" s="320" t="s">
        <v>5852</v>
      </c>
      <c r="F446" s="318" t="s">
        <v>5830</v>
      </c>
      <c r="G446" s="321" t="s">
        <v>3901</v>
      </c>
      <c r="H446" s="322">
        <v>70000</v>
      </c>
      <c r="I446" s="79"/>
      <c r="J446" s="79"/>
    </row>
    <row r="447" spans="1:10" s="78" customFormat="1" ht="27">
      <c r="A447" s="311">
        <v>445</v>
      </c>
      <c r="B447" s="317" t="s">
        <v>5351</v>
      </c>
      <c r="C447" s="318" t="s">
        <v>5366</v>
      </c>
      <c r="D447" s="323">
        <v>490090008</v>
      </c>
      <c r="E447" s="320" t="s">
        <v>5861</v>
      </c>
      <c r="F447" s="318" t="s">
        <v>5313</v>
      </c>
      <c r="G447" s="321" t="s">
        <v>3901</v>
      </c>
      <c r="H447" s="322">
        <v>268114.40000000002</v>
      </c>
      <c r="I447" s="79"/>
      <c r="J447" s="79"/>
    </row>
    <row r="448" spans="1:10" s="78" customFormat="1" ht="27">
      <c r="A448" s="311">
        <v>446</v>
      </c>
      <c r="B448" s="317" t="s">
        <v>5334</v>
      </c>
      <c r="C448" s="318" t="s">
        <v>5862</v>
      </c>
      <c r="D448" s="323">
        <v>500310100</v>
      </c>
      <c r="E448" s="320" t="s">
        <v>5863</v>
      </c>
      <c r="F448" s="318" t="s">
        <v>5313</v>
      </c>
      <c r="G448" s="321" t="s">
        <v>3901</v>
      </c>
      <c r="H448" s="322">
        <v>362000</v>
      </c>
      <c r="I448" s="79"/>
      <c r="J448" s="79"/>
    </row>
    <row r="449" spans="1:10" s="78" customFormat="1" ht="27">
      <c r="A449" s="311">
        <v>447</v>
      </c>
      <c r="B449" s="317" t="s">
        <v>5351</v>
      </c>
      <c r="C449" s="318" t="s">
        <v>5366</v>
      </c>
      <c r="D449" s="323">
        <v>490070002</v>
      </c>
      <c r="E449" s="320" t="s">
        <v>5864</v>
      </c>
      <c r="F449" s="318" t="s">
        <v>5313</v>
      </c>
      <c r="G449" s="321" t="s">
        <v>3901</v>
      </c>
      <c r="H449" s="322">
        <v>684191</v>
      </c>
      <c r="I449" s="79"/>
      <c r="J449" s="79"/>
    </row>
    <row r="450" spans="1:10" s="78" customFormat="1" ht="40.5">
      <c r="A450" s="311">
        <v>448</v>
      </c>
      <c r="B450" s="317" t="s">
        <v>5373</v>
      </c>
      <c r="C450" s="318" t="s">
        <v>5847</v>
      </c>
      <c r="D450" s="323">
        <v>530110502</v>
      </c>
      <c r="E450" s="320" t="s">
        <v>5865</v>
      </c>
      <c r="F450" s="318" t="s">
        <v>5830</v>
      </c>
      <c r="G450" s="321" t="s">
        <v>3901</v>
      </c>
      <c r="H450" s="322">
        <v>200000</v>
      </c>
      <c r="I450" s="79"/>
      <c r="J450" s="79"/>
    </row>
    <row r="451" spans="1:10" s="78" customFormat="1" ht="27">
      <c r="A451" s="311">
        <v>449</v>
      </c>
      <c r="B451" s="317" t="s">
        <v>5310</v>
      </c>
      <c r="C451" s="318" t="s">
        <v>5866</v>
      </c>
      <c r="D451" s="323">
        <v>470030003</v>
      </c>
      <c r="E451" s="320" t="s">
        <v>5867</v>
      </c>
      <c r="F451" s="318" t="s">
        <v>5830</v>
      </c>
      <c r="G451" s="321" t="s">
        <v>960</v>
      </c>
      <c r="H451" s="322">
        <v>135000</v>
      </c>
      <c r="I451" s="79"/>
      <c r="J451" s="79"/>
    </row>
    <row r="452" spans="1:10" s="78" customFormat="1" ht="22.5">
      <c r="A452" s="311">
        <v>450</v>
      </c>
      <c r="B452" s="317" t="s">
        <v>5326</v>
      </c>
      <c r="C452" s="318" t="s">
        <v>5337</v>
      </c>
      <c r="D452" s="323">
        <v>480190013</v>
      </c>
      <c r="E452" s="320" t="s">
        <v>5868</v>
      </c>
      <c r="F452" s="318" t="s">
        <v>5381</v>
      </c>
      <c r="G452" s="321" t="s">
        <v>3901</v>
      </c>
      <c r="H452" s="322">
        <v>286000</v>
      </c>
      <c r="I452" s="79"/>
      <c r="J452" s="79"/>
    </row>
    <row r="453" spans="1:10" s="78" customFormat="1">
      <c r="A453" s="311">
        <v>451</v>
      </c>
      <c r="B453" s="317" t="s">
        <v>5334</v>
      </c>
      <c r="C453" s="318" t="s">
        <v>5684</v>
      </c>
      <c r="D453" s="323">
        <v>500340200</v>
      </c>
      <c r="E453" s="320" t="s">
        <v>5869</v>
      </c>
      <c r="F453" s="318" t="s">
        <v>5381</v>
      </c>
      <c r="G453" s="321" t="s">
        <v>960</v>
      </c>
      <c r="H453" s="322">
        <v>271130.15999999997</v>
      </c>
      <c r="I453" s="79"/>
      <c r="J453" s="79"/>
    </row>
    <row r="454" spans="1:10" s="78" customFormat="1" ht="27">
      <c r="A454" s="311">
        <v>452</v>
      </c>
      <c r="B454" s="317" t="s">
        <v>5326</v>
      </c>
      <c r="C454" s="318" t="s">
        <v>5643</v>
      </c>
      <c r="D454" s="323">
        <v>480410029</v>
      </c>
      <c r="E454" s="320" t="s">
        <v>5870</v>
      </c>
      <c r="F454" s="318" t="s">
        <v>5830</v>
      </c>
      <c r="G454" s="321" t="s">
        <v>3901</v>
      </c>
      <c r="H454" s="322">
        <v>1397500</v>
      </c>
      <c r="I454" s="79"/>
      <c r="J454" s="79"/>
    </row>
    <row r="455" spans="1:10" s="78" customFormat="1">
      <c r="A455" s="311">
        <v>453</v>
      </c>
      <c r="B455" s="317" t="s">
        <v>5310</v>
      </c>
      <c r="C455" s="318" t="s">
        <v>5866</v>
      </c>
      <c r="D455" s="323">
        <v>470030004</v>
      </c>
      <c r="E455" s="320" t="s">
        <v>5871</v>
      </c>
      <c r="F455" s="318" t="s">
        <v>5830</v>
      </c>
      <c r="G455" s="321" t="s">
        <v>960</v>
      </c>
      <c r="H455" s="322">
        <v>340000</v>
      </c>
      <c r="I455" s="79"/>
      <c r="J455" s="79"/>
    </row>
    <row r="456" spans="1:10" s="78" customFormat="1" ht="54">
      <c r="A456" s="311">
        <v>454</v>
      </c>
      <c r="B456" s="317" t="s">
        <v>5326</v>
      </c>
      <c r="C456" s="318" t="s">
        <v>5449</v>
      </c>
      <c r="D456" s="323">
        <v>480330001</v>
      </c>
      <c r="E456" s="320" t="s">
        <v>5872</v>
      </c>
      <c r="F456" s="318" t="s">
        <v>5381</v>
      </c>
      <c r="G456" s="321" t="s">
        <v>3901</v>
      </c>
      <c r="H456" s="322">
        <v>939096.72</v>
      </c>
      <c r="I456" s="79"/>
      <c r="J456" s="79"/>
    </row>
    <row r="457" spans="1:10" s="78" customFormat="1" ht="27">
      <c r="A457" s="311">
        <v>455</v>
      </c>
      <c r="B457" s="317" t="s">
        <v>5320</v>
      </c>
      <c r="C457" s="318" t="s">
        <v>5349</v>
      </c>
      <c r="D457" s="323">
        <v>1000050006</v>
      </c>
      <c r="E457" s="320" t="s">
        <v>5873</v>
      </c>
      <c r="F457" s="318" t="s">
        <v>5381</v>
      </c>
      <c r="G457" s="321" t="s">
        <v>3901</v>
      </c>
      <c r="H457" s="322">
        <v>5770000</v>
      </c>
      <c r="I457" s="79"/>
      <c r="J457" s="79"/>
    </row>
    <row r="458" spans="1:10" s="78" customFormat="1" ht="27">
      <c r="A458" s="311">
        <v>456</v>
      </c>
      <c r="B458" s="317" t="s">
        <v>5320</v>
      </c>
      <c r="C458" s="318" t="s">
        <v>5349</v>
      </c>
      <c r="D458" s="323">
        <v>1000050003</v>
      </c>
      <c r="E458" s="320" t="s">
        <v>5874</v>
      </c>
      <c r="F458" s="318" t="s">
        <v>5381</v>
      </c>
      <c r="G458" s="321" t="s">
        <v>3901</v>
      </c>
      <c r="H458" s="322">
        <v>3340000</v>
      </c>
      <c r="I458" s="79"/>
      <c r="J458" s="79"/>
    </row>
    <row r="459" spans="1:10" s="78" customFormat="1" ht="22.5">
      <c r="A459" s="311">
        <v>457</v>
      </c>
      <c r="B459" s="317" t="s">
        <v>5320</v>
      </c>
      <c r="C459" s="318" t="s">
        <v>5349</v>
      </c>
      <c r="D459" s="323">
        <v>1000050010</v>
      </c>
      <c r="E459" s="320" t="s">
        <v>5350</v>
      </c>
      <c r="F459" s="318" t="s">
        <v>5381</v>
      </c>
      <c r="G459" s="321" t="s">
        <v>3901</v>
      </c>
      <c r="H459" s="322">
        <v>7365000</v>
      </c>
      <c r="I459" s="79"/>
      <c r="J459" s="79"/>
    </row>
    <row r="460" spans="1:10" s="78" customFormat="1" ht="27">
      <c r="A460" s="311">
        <v>458</v>
      </c>
      <c r="B460" s="317" t="s">
        <v>5373</v>
      </c>
      <c r="C460" s="318" t="s">
        <v>5847</v>
      </c>
      <c r="D460" s="323">
        <v>530110505</v>
      </c>
      <c r="E460" s="320" t="s">
        <v>5875</v>
      </c>
      <c r="F460" s="318" t="s">
        <v>5830</v>
      </c>
      <c r="G460" s="321" t="s">
        <v>960</v>
      </c>
      <c r="H460" s="322">
        <v>255000</v>
      </c>
      <c r="I460" s="79"/>
      <c r="J460" s="79"/>
    </row>
    <row r="461" spans="1:10" s="78" customFormat="1" ht="27">
      <c r="A461" s="311">
        <v>459</v>
      </c>
      <c r="B461" s="317" t="s">
        <v>5326</v>
      </c>
      <c r="C461" s="318" t="s">
        <v>5643</v>
      </c>
      <c r="D461" s="323">
        <v>480410028</v>
      </c>
      <c r="E461" s="320" t="s">
        <v>5876</v>
      </c>
      <c r="F461" s="318" t="s">
        <v>5830</v>
      </c>
      <c r="G461" s="321" t="s">
        <v>3901</v>
      </c>
      <c r="H461" s="322">
        <v>1021380</v>
      </c>
      <c r="I461" s="79"/>
      <c r="J461" s="79"/>
    </row>
    <row r="462" spans="1:10" s="78" customFormat="1" ht="54">
      <c r="A462" s="311">
        <v>460</v>
      </c>
      <c r="B462" s="317" t="s">
        <v>5295</v>
      </c>
      <c r="C462" s="318" t="s">
        <v>5300</v>
      </c>
      <c r="D462" s="323">
        <v>450148085</v>
      </c>
      <c r="E462" s="320" t="s">
        <v>5877</v>
      </c>
      <c r="F462" s="318" t="s">
        <v>5830</v>
      </c>
      <c r="G462" s="321" t="s">
        <v>3901</v>
      </c>
      <c r="H462" s="322">
        <v>933000</v>
      </c>
      <c r="I462" s="79"/>
      <c r="J462" s="79"/>
    </row>
    <row r="463" spans="1:10" s="78" customFormat="1" ht="27">
      <c r="A463" s="311">
        <v>461</v>
      </c>
      <c r="B463" s="317" t="s">
        <v>663</v>
      </c>
      <c r="C463" s="318" t="s">
        <v>5878</v>
      </c>
      <c r="D463" s="323">
        <v>520040001</v>
      </c>
      <c r="E463" s="320" t="s">
        <v>5879</v>
      </c>
      <c r="F463" s="318" t="s">
        <v>5381</v>
      </c>
      <c r="G463" s="321" t="s">
        <v>3901</v>
      </c>
      <c r="H463" s="322">
        <v>945000</v>
      </c>
      <c r="I463" s="79"/>
      <c r="J463" s="79"/>
    </row>
    <row r="464" spans="1:10" s="78" customFormat="1" ht="22.5">
      <c r="A464" s="311">
        <v>462</v>
      </c>
      <c r="B464" s="317" t="s">
        <v>5320</v>
      </c>
      <c r="C464" s="318" t="s">
        <v>5349</v>
      </c>
      <c r="D464" s="323">
        <v>1000050004</v>
      </c>
      <c r="E464" s="320" t="s">
        <v>5880</v>
      </c>
      <c r="F464" s="318" t="s">
        <v>5381</v>
      </c>
      <c r="G464" s="321" t="s">
        <v>3901</v>
      </c>
      <c r="H464" s="322">
        <v>600000</v>
      </c>
      <c r="I464" s="79"/>
      <c r="J464" s="79"/>
    </row>
    <row r="465" spans="1:10" s="78" customFormat="1" ht="27">
      <c r="A465" s="311">
        <v>463</v>
      </c>
      <c r="B465" s="317" t="s">
        <v>5326</v>
      </c>
      <c r="C465" s="318" t="s">
        <v>5881</v>
      </c>
      <c r="D465" s="323">
        <v>480120004</v>
      </c>
      <c r="E465" s="320" t="s">
        <v>5882</v>
      </c>
      <c r="F465" s="318" t="s">
        <v>5381</v>
      </c>
      <c r="G465" s="321" t="s">
        <v>3901</v>
      </c>
      <c r="H465" s="322">
        <v>350000</v>
      </c>
      <c r="I465" s="79"/>
      <c r="J465" s="79"/>
    </row>
    <row r="466" spans="1:10" s="78" customFormat="1" ht="81">
      <c r="A466" s="311">
        <v>464</v>
      </c>
      <c r="B466" s="317" t="s">
        <v>5295</v>
      </c>
      <c r="C466" s="318" t="s">
        <v>5300</v>
      </c>
      <c r="D466" s="323">
        <v>450078092</v>
      </c>
      <c r="E466" s="320" t="s">
        <v>5883</v>
      </c>
      <c r="F466" s="318" t="s">
        <v>5830</v>
      </c>
      <c r="G466" s="321" t="s">
        <v>3901</v>
      </c>
      <c r="H466" s="322">
        <v>770000</v>
      </c>
      <c r="I466" s="79"/>
      <c r="J466" s="79"/>
    </row>
    <row r="467" spans="1:10" s="78" customFormat="1" ht="22.5">
      <c r="A467" s="311">
        <v>465</v>
      </c>
      <c r="B467" s="317" t="s">
        <v>5373</v>
      </c>
      <c r="C467" s="318" t="s">
        <v>5847</v>
      </c>
      <c r="D467" s="323">
        <v>530110530</v>
      </c>
      <c r="E467" s="320" t="s">
        <v>5884</v>
      </c>
      <c r="F467" s="318" t="s">
        <v>5830</v>
      </c>
      <c r="G467" s="321" t="s">
        <v>3901</v>
      </c>
      <c r="H467" s="322">
        <v>200000</v>
      </c>
      <c r="I467" s="79"/>
      <c r="J467" s="79"/>
    </row>
    <row r="468" spans="1:10" s="78" customFormat="1">
      <c r="A468" s="311">
        <v>466</v>
      </c>
      <c r="B468" s="317" t="s">
        <v>5320</v>
      </c>
      <c r="C468" s="318" t="s">
        <v>5885</v>
      </c>
      <c r="D468" s="323">
        <v>1000020007</v>
      </c>
      <c r="E468" s="320" t="s">
        <v>5886</v>
      </c>
      <c r="F468" s="318" t="s">
        <v>5381</v>
      </c>
      <c r="G468" s="321" t="s">
        <v>960</v>
      </c>
      <c r="H468" s="322">
        <v>61600</v>
      </c>
      <c r="I468" s="79"/>
      <c r="J468" s="79"/>
    </row>
    <row r="469" spans="1:10" s="78" customFormat="1" ht="22.5">
      <c r="A469" s="311">
        <v>467</v>
      </c>
      <c r="B469" s="317" t="s">
        <v>5351</v>
      </c>
      <c r="C469" s="318" t="s">
        <v>5354</v>
      </c>
      <c r="D469" s="323">
        <v>490091071</v>
      </c>
      <c r="E469" s="320" t="s">
        <v>5887</v>
      </c>
      <c r="F469" s="318" t="s">
        <v>5381</v>
      </c>
      <c r="G469" s="321" t="s">
        <v>3901</v>
      </c>
      <c r="H469" s="322">
        <v>860000</v>
      </c>
      <c r="I469" s="79"/>
      <c r="J469" s="79"/>
    </row>
    <row r="470" spans="1:10" s="78" customFormat="1" ht="22.5">
      <c r="A470" s="311">
        <v>468</v>
      </c>
      <c r="B470" s="317" t="s">
        <v>5326</v>
      </c>
      <c r="C470" s="318" t="s">
        <v>5881</v>
      </c>
      <c r="D470" s="323">
        <v>480120005</v>
      </c>
      <c r="E470" s="320" t="s">
        <v>5888</v>
      </c>
      <c r="F470" s="318" t="s">
        <v>5381</v>
      </c>
      <c r="G470" s="321" t="s">
        <v>3901</v>
      </c>
      <c r="H470" s="322">
        <v>1050000</v>
      </c>
      <c r="I470" s="79"/>
      <c r="J470" s="79"/>
    </row>
    <row r="471" spans="1:10" s="78" customFormat="1" ht="22.5">
      <c r="A471" s="311">
        <v>469</v>
      </c>
      <c r="B471" s="317" t="s">
        <v>5326</v>
      </c>
      <c r="C471" s="318" t="s">
        <v>5889</v>
      </c>
      <c r="D471" s="323">
        <v>480080001</v>
      </c>
      <c r="E471" s="320" t="s">
        <v>5549</v>
      </c>
      <c r="F471" s="318" t="s">
        <v>5381</v>
      </c>
      <c r="G471" s="321" t="s">
        <v>3901</v>
      </c>
      <c r="H471" s="322">
        <v>700000</v>
      </c>
      <c r="I471" s="79"/>
      <c r="J471" s="79"/>
    </row>
    <row r="472" spans="1:10" s="78" customFormat="1" ht="27">
      <c r="A472" s="311">
        <v>470</v>
      </c>
      <c r="B472" s="317" t="s">
        <v>663</v>
      </c>
      <c r="C472" s="318" t="s">
        <v>5890</v>
      </c>
      <c r="D472" s="323">
        <v>520020002</v>
      </c>
      <c r="E472" s="320" t="s">
        <v>5891</v>
      </c>
      <c r="F472" s="318" t="s">
        <v>5381</v>
      </c>
      <c r="G472" s="321" t="s">
        <v>3901</v>
      </c>
      <c r="H472" s="322">
        <v>2324320.4500000002</v>
      </c>
      <c r="I472" s="79"/>
      <c r="J472" s="79"/>
    </row>
    <row r="473" spans="1:10" s="78" customFormat="1" ht="22.5">
      <c r="A473" s="311">
        <v>471</v>
      </c>
      <c r="B473" s="317" t="s">
        <v>663</v>
      </c>
      <c r="C473" s="318" t="s">
        <v>5890</v>
      </c>
      <c r="D473" s="323">
        <v>520020003</v>
      </c>
      <c r="E473" s="320" t="s">
        <v>5892</v>
      </c>
      <c r="F473" s="318" t="s">
        <v>5381</v>
      </c>
      <c r="G473" s="321" t="s">
        <v>3901</v>
      </c>
      <c r="H473" s="322">
        <v>917484.75</v>
      </c>
      <c r="I473" s="79"/>
      <c r="J473" s="79"/>
    </row>
    <row r="474" spans="1:10" s="78" customFormat="1" ht="27">
      <c r="A474" s="311">
        <v>472</v>
      </c>
      <c r="B474" s="317" t="s">
        <v>5326</v>
      </c>
      <c r="C474" s="318" t="s">
        <v>5893</v>
      </c>
      <c r="D474" s="323">
        <v>480200002</v>
      </c>
      <c r="E474" s="320" t="s">
        <v>5894</v>
      </c>
      <c r="F474" s="318" t="s">
        <v>5381</v>
      </c>
      <c r="G474" s="321" t="s">
        <v>3901</v>
      </c>
      <c r="H474" s="322">
        <v>800000</v>
      </c>
      <c r="I474" s="79"/>
      <c r="J474" s="79"/>
    </row>
    <row r="475" spans="1:10" s="78" customFormat="1" ht="22.5">
      <c r="A475" s="311">
        <v>473</v>
      </c>
      <c r="B475" s="317" t="s">
        <v>663</v>
      </c>
      <c r="C475" s="318" t="s">
        <v>5895</v>
      </c>
      <c r="D475" s="323">
        <v>520300003</v>
      </c>
      <c r="E475" s="320" t="s">
        <v>5896</v>
      </c>
      <c r="F475" s="318" t="s">
        <v>5381</v>
      </c>
      <c r="G475" s="321" t="s">
        <v>3901</v>
      </c>
      <c r="H475" s="322">
        <v>770950</v>
      </c>
      <c r="I475" s="79"/>
      <c r="J475" s="79"/>
    </row>
    <row r="476" spans="1:10" s="78" customFormat="1" ht="22.5">
      <c r="A476" s="311">
        <v>474</v>
      </c>
      <c r="B476" s="317" t="s">
        <v>5320</v>
      </c>
      <c r="C476" s="318" t="s">
        <v>5885</v>
      </c>
      <c r="D476" s="323">
        <v>1000020002</v>
      </c>
      <c r="E476" s="320" t="s">
        <v>5897</v>
      </c>
      <c r="F476" s="318" t="s">
        <v>5381</v>
      </c>
      <c r="G476" s="321" t="s">
        <v>3901</v>
      </c>
      <c r="H476" s="322">
        <v>134500</v>
      </c>
      <c r="I476" s="79"/>
      <c r="J476" s="79"/>
    </row>
    <row r="477" spans="1:10" s="78" customFormat="1" ht="22.5">
      <c r="A477" s="311">
        <v>475</v>
      </c>
      <c r="B477" s="317" t="s">
        <v>5304</v>
      </c>
      <c r="C477" s="318" t="s">
        <v>5347</v>
      </c>
      <c r="D477" s="323">
        <v>460075012</v>
      </c>
      <c r="E477" s="320" t="s">
        <v>5663</v>
      </c>
      <c r="F477" s="318" t="s">
        <v>5381</v>
      </c>
      <c r="G477" s="321" t="s">
        <v>3901</v>
      </c>
      <c r="H477" s="322">
        <v>1350000</v>
      </c>
      <c r="I477" s="79"/>
      <c r="J477" s="79"/>
    </row>
    <row r="478" spans="1:10" s="78" customFormat="1" ht="22.5">
      <c r="A478" s="311">
        <v>476</v>
      </c>
      <c r="B478" s="317" t="s">
        <v>5320</v>
      </c>
      <c r="C478" s="318" t="s">
        <v>5349</v>
      </c>
      <c r="D478" s="323">
        <v>1000050002</v>
      </c>
      <c r="E478" s="320" t="s">
        <v>5898</v>
      </c>
      <c r="F478" s="318" t="s">
        <v>5381</v>
      </c>
      <c r="G478" s="321" t="s">
        <v>3901</v>
      </c>
      <c r="H478" s="322">
        <v>2860000</v>
      </c>
      <c r="I478" s="79"/>
      <c r="J478" s="79"/>
    </row>
    <row r="479" spans="1:10" s="78" customFormat="1" ht="22.5">
      <c r="A479" s="311">
        <v>477</v>
      </c>
      <c r="B479" s="317" t="s">
        <v>5326</v>
      </c>
      <c r="C479" s="318" t="s">
        <v>5337</v>
      </c>
      <c r="D479" s="323">
        <v>480190011</v>
      </c>
      <c r="E479" s="320" t="s">
        <v>5899</v>
      </c>
      <c r="F479" s="318" t="s">
        <v>5381</v>
      </c>
      <c r="G479" s="321" t="s">
        <v>3901</v>
      </c>
      <c r="H479" s="322">
        <v>450000</v>
      </c>
      <c r="I479" s="79"/>
      <c r="J479" s="79"/>
    </row>
    <row r="480" spans="1:10" s="78" customFormat="1" ht="22.5">
      <c r="A480" s="311">
        <v>478</v>
      </c>
      <c r="B480" s="317" t="s">
        <v>5326</v>
      </c>
      <c r="C480" s="318" t="s">
        <v>5337</v>
      </c>
      <c r="D480" s="323">
        <v>480190004</v>
      </c>
      <c r="E480" s="320" t="s">
        <v>5900</v>
      </c>
      <c r="F480" s="318" t="s">
        <v>5381</v>
      </c>
      <c r="G480" s="321" t="s">
        <v>3901</v>
      </c>
      <c r="H480" s="322">
        <v>245000</v>
      </c>
      <c r="I480" s="79"/>
      <c r="J480" s="79"/>
    </row>
    <row r="481" spans="1:10" s="78" customFormat="1" ht="22.5">
      <c r="A481" s="311">
        <v>479</v>
      </c>
      <c r="B481" s="317" t="s">
        <v>663</v>
      </c>
      <c r="C481" s="318" t="s">
        <v>5895</v>
      </c>
      <c r="D481" s="323">
        <v>520300001</v>
      </c>
      <c r="E481" s="320" t="s">
        <v>5901</v>
      </c>
      <c r="F481" s="318" t="s">
        <v>5381</v>
      </c>
      <c r="G481" s="321" t="s">
        <v>3901</v>
      </c>
      <c r="H481" s="322">
        <v>228000</v>
      </c>
      <c r="I481" s="79"/>
      <c r="J481" s="79"/>
    </row>
    <row r="482" spans="1:10" s="78" customFormat="1" ht="22.5">
      <c r="A482" s="311">
        <v>480</v>
      </c>
      <c r="B482" s="317" t="s">
        <v>5304</v>
      </c>
      <c r="C482" s="318" t="s">
        <v>5902</v>
      </c>
      <c r="D482" s="323">
        <v>460055002</v>
      </c>
      <c r="E482" s="320" t="s">
        <v>5903</v>
      </c>
      <c r="F482" s="318" t="s">
        <v>5381</v>
      </c>
      <c r="G482" s="321" t="s">
        <v>3901</v>
      </c>
      <c r="H482" s="322">
        <v>400000</v>
      </c>
      <c r="I482" s="79"/>
      <c r="J482" s="79"/>
    </row>
    <row r="483" spans="1:10" s="78" customFormat="1" ht="22.5">
      <c r="A483" s="311">
        <v>481</v>
      </c>
      <c r="B483" s="317" t="s">
        <v>5295</v>
      </c>
      <c r="C483" s="318" t="s">
        <v>5466</v>
      </c>
      <c r="D483" s="323">
        <v>450070004</v>
      </c>
      <c r="E483" s="320" t="s">
        <v>5904</v>
      </c>
      <c r="F483" s="318" t="s">
        <v>5381</v>
      </c>
      <c r="G483" s="321" t="s">
        <v>3901</v>
      </c>
      <c r="H483" s="322">
        <v>200000</v>
      </c>
      <c r="I483" s="79"/>
      <c r="J483" s="79"/>
    </row>
    <row r="484" spans="1:10" s="78" customFormat="1" ht="27">
      <c r="A484" s="311">
        <v>482</v>
      </c>
      <c r="B484" s="317" t="s">
        <v>5304</v>
      </c>
      <c r="C484" s="318" t="s">
        <v>5905</v>
      </c>
      <c r="D484" s="323">
        <v>460210003</v>
      </c>
      <c r="E484" s="320" t="s">
        <v>5906</v>
      </c>
      <c r="F484" s="318" t="s">
        <v>5381</v>
      </c>
      <c r="G484" s="321" t="s">
        <v>5359</v>
      </c>
      <c r="H484" s="322">
        <v>510000</v>
      </c>
      <c r="I484" s="79"/>
      <c r="J484" s="79"/>
    </row>
    <row r="485" spans="1:10" s="78" customFormat="1" ht="22.5">
      <c r="A485" s="311">
        <v>483</v>
      </c>
      <c r="B485" s="317" t="s">
        <v>5326</v>
      </c>
      <c r="C485" s="318" t="s">
        <v>5729</v>
      </c>
      <c r="D485" s="323">
        <v>480110007</v>
      </c>
      <c r="E485" s="320" t="s">
        <v>5432</v>
      </c>
      <c r="F485" s="318" t="s">
        <v>5381</v>
      </c>
      <c r="G485" s="321" t="s">
        <v>5359</v>
      </c>
      <c r="H485" s="322">
        <v>603500</v>
      </c>
      <c r="I485" s="79"/>
      <c r="J485" s="79"/>
    </row>
    <row r="486" spans="1:10" s="78" customFormat="1" ht="27">
      <c r="A486" s="311">
        <v>484</v>
      </c>
      <c r="B486" s="317" t="s">
        <v>5304</v>
      </c>
      <c r="C486" s="318" t="s">
        <v>5905</v>
      </c>
      <c r="D486" s="323">
        <v>460215001</v>
      </c>
      <c r="E486" s="320" t="s">
        <v>5907</v>
      </c>
      <c r="F486" s="318" t="s">
        <v>5381</v>
      </c>
      <c r="G486" s="321" t="s">
        <v>5359</v>
      </c>
      <c r="H486" s="322">
        <v>750000</v>
      </c>
      <c r="I486" s="79"/>
      <c r="J486" s="79"/>
    </row>
    <row r="487" spans="1:10" s="78" customFormat="1" ht="22.5">
      <c r="A487" s="311">
        <v>485</v>
      </c>
      <c r="B487" s="317" t="s">
        <v>5334</v>
      </c>
      <c r="C487" s="318" t="s">
        <v>5908</v>
      </c>
      <c r="D487" s="323">
        <v>500330100</v>
      </c>
      <c r="E487" s="320" t="s">
        <v>5822</v>
      </c>
      <c r="F487" s="318" t="s">
        <v>5381</v>
      </c>
      <c r="G487" s="321" t="s">
        <v>5359</v>
      </c>
      <c r="H487" s="322">
        <v>929651.8</v>
      </c>
      <c r="I487" s="79"/>
      <c r="J487" s="79"/>
    </row>
    <row r="488" spans="1:10" s="78" customFormat="1" ht="22.5">
      <c r="A488" s="311">
        <v>486</v>
      </c>
      <c r="B488" s="317" t="s">
        <v>5334</v>
      </c>
      <c r="C488" s="318" t="s">
        <v>5908</v>
      </c>
      <c r="D488" s="323">
        <v>500330202</v>
      </c>
      <c r="E488" s="320" t="s">
        <v>5909</v>
      </c>
      <c r="F488" s="318" t="s">
        <v>5381</v>
      </c>
      <c r="G488" s="321" t="s">
        <v>5359</v>
      </c>
      <c r="H488" s="322">
        <v>690347.9</v>
      </c>
      <c r="I488" s="79"/>
      <c r="J488" s="79"/>
    </row>
    <row r="489" spans="1:10" s="78" customFormat="1" ht="22.5">
      <c r="A489" s="311">
        <v>487</v>
      </c>
      <c r="B489" s="317" t="s">
        <v>5334</v>
      </c>
      <c r="C489" s="318" t="s">
        <v>5908</v>
      </c>
      <c r="D489" s="323">
        <v>500330203</v>
      </c>
      <c r="E489" s="320" t="s">
        <v>5909</v>
      </c>
      <c r="F489" s="318" t="s">
        <v>5381</v>
      </c>
      <c r="G489" s="321" t="s">
        <v>5359</v>
      </c>
      <c r="H489" s="322">
        <v>684083.4</v>
      </c>
      <c r="I489" s="79"/>
      <c r="J489" s="79"/>
    </row>
    <row r="490" spans="1:10" s="78" customFormat="1" ht="22.5">
      <c r="A490" s="311">
        <v>488</v>
      </c>
      <c r="B490" s="317" t="s">
        <v>5334</v>
      </c>
      <c r="C490" s="318" t="s">
        <v>5908</v>
      </c>
      <c r="D490" s="323">
        <v>500330102</v>
      </c>
      <c r="E490" s="320" t="s">
        <v>5844</v>
      </c>
      <c r="F490" s="318" t="s">
        <v>5381</v>
      </c>
      <c r="G490" s="321" t="s">
        <v>5359</v>
      </c>
      <c r="H490" s="322">
        <v>800000</v>
      </c>
      <c r="I490" s="79"/>
      <c r="J490" s="79"/>
    </row>
    <row r="491" spans="1:10" s="78" customFormat="1" ht="22.5">
      <c r="A491" s="311">
        <v>489</v>
      </c>
      <c r="B491" s="317" t="s">
        <v>5334</v>
      </c>
      <c r="C491" s="318" t="s">
        <v>5908</v>
      </c>
      <c r="D491" s="323">
        <v>500330103</v>
      </c>
      <c r="E491" s="320" t="s">
        <v>5910</v>
      </c>
      <c r="F491" s="318" t="s">
        <v>5381</v>
      </c>
      <c r="G491" s="321" t="s">
        <v>5359</v>
      </c>
      <c r="H491" s="322">
        <v>670000</v>
      </c>
      <c r="I491" s="79"/>
      <c r="J491" s="79"/>
    </row>
    <row r="492" spans="1:10" s="78" customFormat="1" ht="27">
      <c r="A492" s="311">
        <v>490</v>
      </c>
      <c r="B492" s="317" t="s">
        <v>5326</v>
      </c>
      <c r="C492" s="318" t="s">
        <v>5729</v>
      </c>
      <c r="D492" s="323">
        <v>480110008</v>
      </c>
      <c r="E492" s="320" t="s">
        <v>5911</v>
      </c>
      <c r="F492" s="318" t="s">
        <v>5381</v>
      </c>
      <c r="G492" s="321" t="s">
        <v>5359</v>
      </c>
      <c r="H492" s="322">
        <v>818500</v>
      </c>
      <c r="I492" s="79"/>
      <c r="J492" s="79"/>
    </row>
    <row r="493" spans="1:10" s="78" customFormat="1" ht="27">
      <c r="A493" s="311">
        <v>491</v>
      </c>
      <c r="B493" s="317" t="s">
        <v>5331</v>
      </c>
      <c r="C493" s="318" t="s">
        <v>5912</v>
      </c>
      <c r="D493" s="323">
        <v>510330008</v>
      </c>
      <c r="E493" s="320" t="s">
        <v>5913</v>
      </c>
      <c r="F493" s="318" t="s">
        <v>5381</v>
      </c>
      <c r="G493" s="321" t="s">
        <v>5359</v>
      </c>
      <c r="H493" s="322">
        <v>829000</v>
      </c>
      <c r="I493" s="79"/>
      <c r="J493" s="79"/>
    </row>
    <row r="494" spans="1:10" s="78" customFormat="1" ht="40.5">
      <c r="A494" s="311">
        <v>492</v>
      </c>
      <c r="B494" s="317" t="s">
        <v>5334</v>
      </c>
      <c r="C494" s="318" t="s">
        <v>5908</v>
      </c>
      <c r="D494" s="323">
        <v>500330200</v>
      </c>
      <c r="E494" s="320" t="s">
        <v>5914</v>
      </c>
      <c r="F494" s="318" t="s">
        <v>5381</v>
      </c>
      <c r="G494" s="321" t="s">
        <v>5359</v>
      </c>
      <c r="H494" s="322">
        <v>1021113.5</v>
      </c>
      <c r="I494" s="79"/>
      <c r="J494" s="79"/>
    </row>
    <row r="495" spans="1:10" s="78" customFormat="1" ht="22.5">
      <c r="A495" s="311">
        <v>493</v>
      </c>
      <c r="B495" s="317" t="s">
        <v>5326</v>
      </c>
      <c r="C495" s="318" t="s">
        <v>5729</v>
      </c>
      <c r="D495" s="323">
        <v>480110006</v>
      </c>
      <c r="E495" s="320" t="s">
        <v>5915</v>
      </c>
      <c r="F495" s="318" t="s">
        <v>5381</v>
      </c>
      <c r="G495" s="321" t="s">
        <v>5359</v>
      </c>
      <c r="H495" s="322">
        <v>600000</v>
      </c>
      <c r="I495" s="79"/>
      <c r="J495" s="79"/>
    </row>
    <row r="496" spans="1:10" s="78" customFormat="1" ht="22.5">
      <c r="A496" s="311">
        <v>494</v>
      </c>
      <c r="B496" s="317" t="s">
        <v>5331</v>
      </c>
      <c r="C496" s="318" t="s">
        <v>5912</v>
      </c>
      <c r="D496" s="323">
        <v>510330014</v>
      </c>
      <c r="E496" s="320" t="s">
        <v>5500</v>
      </c>
      <c r="F496" s="318" t="s">
        <v>5381</v>
      </c>
      <c r="G496" s="321" t="s">
        <v>5359</v>
      </c>
      <c r="H496" s="322">
        <v>782000</v>
      </c>
      <c r="I496" s="79"/>
      <c r="J496" s="79"/>
    </row>
    <row r="497" spans="1:10" s="78" customFormat="1" ht="22.5">
      <c r="A497" s="311">
        <v>495</v>
      </c>
      <c r="B497" s="317" t="s">
        <v>5326</v>
      </c>
      <c r="C497" s="318" t="s">
        <v>5729</v>
      </c>
      <c r="D497" s="323">
        <v>480110005</v>
      </c>
      <c r="E497" s="320" t="s">
        <v>5526</v>
      </c>
      <c r="F497" s="318" t="s">
        <v>5381</v>
      </c>
      <c r="G497" s="321" t="s">
        <v>5359</v>
      </c>
      <c r="H497" s="322">
        <v>823500</v>
      </c>
      <c r="I497" s="79"/>
      <c r="J497" s="79"/>
    </row>
    <row r="498" spans="1:10" s="78" customFormat="1" ht="27">
      <c r="A498" s="311">
        <v>496</v>
      </c>
      <c r="B498" s="317" t="s">
        <v>5295</v>
      </c>
      <c r="C498" s="318" t="s">
        <v>5300</v>
      </c>
      <c r="D498" s="323">
        <v>450148086</v>
      </c>
      <c r="E498" s="320" t="s">
        <v>5916</v>
      </c>
      <c r="F498" s="318" t="s">
        <v>5381</v>
      </c>
      <c r="G498" s="321" t="s">
        <v>5359</v>
      </c>
      <c r="H498" s="322">
        <v>447000</v>
      </c>
      <c r="I498" s="79"/>
      <c r="J498" s="79"/>
    </row>
    <row r="499" spans="1:10">
      <c r="G499" s="334" t="s">
        <v>658</v>
      </c>
      <c r="H499" s="162">
        <f>SUM(H3:H498)</f>
        <v>946023239.07999992</v>
      </c>
    </row>
  </sheetData>
  <mergeCells count="1">
    <mergeCell ref="A1:H1"/>
  </mergeCells>
  <pageMargins left="0.7" right="0.7" top="0.75" bottom="0.75" header="0.3" footer="0.3"/>
  <pageSetup paperSize="9" scale="73"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7"/>
  <sheetViews>
    <sheetView workbookViewId="0">
      <selection activeCell="H3" sqref="H3:H96"/>
    </sheetView>
  </sheetViews>
  <sheetFormatPr defaultRowHeight="15"/>
  <cols>
    <col min="2" max="2" width="26.85546875" customWidth="1"/>
    <col min="3" max="3" width="22.85546875" bestFit="1" customWidth="1"/>
    <col min="4" max="4" width="34.42578125" customWidth="1"/>
    <col min="6" max="6" width="22.28515625" bestFit="1" customWidth="1"/>
    <col min="7" max="7" width="35.140625" bestFit="1" customWidth="1"/>
    <col min="8" max="8" width="22.140625" bestFit="1" customWidth="1"/>
    <col min="9" max="9" width="16.28515625" bestFit="1" customWidth="1"/>
  </cols>
  <sheetData>
    <row r="1" spans="1:9" s="324" customFormat="1" ht="49.5" customHeight="1">
      <c r="A1" s="451" t="s">
        <v>8127</v>
      </c>
      <c r="B1" s="451"/>
      <c r="C1" s="451"/>
      <c r="D1" s="451"/>
      <c r="E1" s="451"/>
      <c r="F1" s="451"/>
      <c r="G1" s="451"/>
      <c r="H1" s="451"/>
      <c r="I1" s="451"/>
    </row>
    <row r="2" spans="1:9">
      <c r="A2" s="325" t="s">
        <v>691</v>
      </c>
      <c r="B2" s="325" t="s">
        <v>129</v>
      </c>
      <c r="C2" s="325" t="s">
        <v>1832</v>
      </c>
      <c r="D2" s="325" t="s">
        <v>5917</v>
      </c>
      <c r="E2" s="325" t="s">
        <v>5918</v>
      </c>
      <c r="F2" s="325" t="s">
        <v>661</v>
      </c>
      <c r="G2" s="325" t="s">
        <v>132</v>
      </c>
      <c r="H2" s="325" t="s">
        <v>5919</v>
      </c>
      <c r="I2" s="325" t="s">
        <v>690</v>
      </c>
    </row>
    <row r="3" spans="1:9">
      <c r="A3" s="80">
        <v>1</v>
      </c>
      <c r="B3" s="80" t="s">
        <v>5921</v>
      </c>
      <c r="C3" s="80" t="s">
        <v>5922</v>
      </c>
      <c r="D3" s="80" t="s">
        <v>5923</v>
      </c>
      <c r="E3" s="80" t="s">
        <v>3117</v>
      </c>
      <c r="F3" s="80" t="s">
        <v>5920</v>
      </c>
      <c r="G3" s="80" t="s">
        <v>837</v>
      </c>
      <c r="H3" s="81">
        <v>5000000</v>
      </c>
      <c r="I3" s="81">
        <v>0</v>
      </c>
    </row>
    <row r="4" spans="1:9">
      <c r="A4" s="80">
        <v>3</v>
      </c>
      <c r="B4" s="80" t="s">
        <v>5921</v>
      </c>
      <c r="C4" s="80" t="s">
        <v>5925</v>
      </c>
      <c r="D4" s="80" t="s">
        <v>5926</v>
      </c>
      <c r="E4" s="80" t="s">
        <v>3117</v>
      </c>
      <c r="F4" s="80" t="s">
        <v>5920</v>
      </c>
      <c r="G4" s="80" t="s">
        <v>5927</v>
      </c>
      <c r="H4" s="81">
        <v>3200000</v>
      </c>
      <c r="I4" s="81">
        <v>0</v>
      </c>
    </row>
    <row r="5" spans="1:9">
      <c r="A5" s="80">
        <v>4</v>
      </c>
      <c r="B5" s="80" t="s">
        <v>5928</v>
      </c>
      <c r="C5" s="80" t="s">
        <v>5929</v>
      </c>
      <c r="D5" s="80" t="s">
        <v>5930</v>
      </c>
      <c r="E5" s="80" t="s">
        <v>3108</v>
      </c>
      <c r="F5" s="80" t="s">
        <v>5920</v>
      </c>
      <c r="G5" s="80" t="s">
        <v>5931</v>
      </c>
      <c r="H5" s="81">
        <v>215280.6</v>
      </c>
      <c r="I5" s="81">
        <v>0</v>
      </c>
    </row>
    <row r="6" spans="1:9">
      <c r="A6" s="80">
        <v>5</v>
      </c>
      <c r="B6" s="80" t="s">
        <v>5936</v>
      </c>
      <c r="C6" s="80" t="s">
        <v>5937</v>
      </c>
      <c r="D6" s="80" t="s">
        <v>5938</v>
      </c>
      <c r="E6" s="80" t="s">
        <v>3117</v>
      </c>
      <c r="F6" s="80" t="s">
        <v>5920</v>
      </c>
      <c r="G6" s="80" t="s">
        <v>837</v>
      </c>
      <c r="H6" s="81">
        <v>1960000</v>
      </c>
      <c r="I6" s="81">
        <v>0</v>
      </c>
    </row>
    <row r="7" spans="1:9">
      <c r="A7" s="80">
        <v>6</v>
      </c>
      <c r="B7" s="80" t="s">
        <v>5939</v>
      </c>
      <c r="C7" s="80" t="s">
        <v>5940</v>
      </c>
      <c r="D7" s="80" t="s">
        <v>5941</v>
      </c>
      <c r="E7" s="80" t="s">
        <v>3117</v>
      </c>
      <c r="F7" s="80" t="s">
        <v>5920</v>
      </c>
      <c r="G7" s="80" t="s">
        <v>837</v>
      </c>
      <c r="H7" s="81">
        <v>3494904.7</v>
      </c>
      <c r="I7" s="81">
        <v>40000</v>
      </c>
    </row>
    <row r="8" spans="1:9">
      <c r="A8" s="80">
        <v>7</v>
      </c>
      <c r="B8" s="80" t="s">
        <v>5942</v>
      </c>
      <c r="C8" s="80" t="s">
        <v>5943</v>
      </c>
      <c r="D8" s="80" t="s">
        <v>5944</v>
      </c>
      <c r="E8" s="80" t="s">
        <v>3117</v>
      </c>
      <c r="F8" s="80" t="s">
        <v>1247</v>
      </c>
      <c r="G8" s="80" t="s">
        <v>837</v>
      </c>
      <c r="H8" s="81">
        <v>394000</v>
      </c>
      <c r="I8" s="81">
        <v>0</v>
      </c>
    </row>
    <row r="9" spans="1:9">
      <c r="A9" s="80">
        <v>8</v>
      </c>
      <c r="B9" s="80" t="s">
        <v>5945</v>
      </c>
      <c r="C9" s="80" t="s">
        <v>5946</v>
      </c>
      <c r="D9" s="80" t="s">
        <v>5947</v>
      </c>
      <c r="E9" s="80" t="s">
        <v>3117</v>
      </c>
      <c r="F9" s="80" t="s">
        <v>5920</v>
      </c>
      <c r="G9" s="80" t="s">
        <v>837</v>
      </c>
      <c r="H9" s="81">
        <v>562961.22</v>
      </c>
      <c r="I9" s="81">
        <v>0</v>
      </c>
    </row>
    <row r="10" spans="1:9">
      <c r="A10" s="80">
        <v>9</v>
      </c>
      <c r="B10" s="80" t="s">
        <v>5948</v>
      </c>
      <c r="C10" s="80" t="s">
        <v>5949</v>
      </c>
      <c r="D10" s="80" t="s">
        <v>5950</v>
      </c>
      <c r="E10" s="80" t="s">
        <v>3117</v>
      </c>
      <c r="F10" s="80" t="s">
        <v>5920</v>
      </c>
      <c r="G10" s="80" t="s">
        <v>837</v>
      </c>
      <c r="H10" s="81">
        <v>2326000</v>
      </c>
      <c r="I10" s="81">
        <v>0</v>
      </c>
    </row>
    <row r="11" spans="1:9">
      <c r="A11" s="80">
        <v>10</v>
      </c>
      <c r="B11" s="80" t="s">
        <v>5942</v>
      </c>
      <c r="C11" s="80" t="s">
        <v>5951</v>
      </c>
      <c r="D11" s="80" t="s">
        <v>5952</v>
      </c>
      <c r="E11" s="80" t="s">
        <v>3117</v>
      </c>
      <c r="F11" s="80" t="s">
        <v>1247</v>
      </c>
      <c r="G11" s="80" t="s">
        <v>837</v>
      </c>
      <c r="H11" s="81">
        <v>300000</v>
      </c>
      <c r="I11" s="81">
        <v>0</v>
      </c>
    </row>
    <row r="12" spans="1:9">
      <c r="A12" s="80">
        <v>11</v>
      </c>
      <c r="B12" s="80" t="s">
        <v>5953</v>
      </c>
      <c r="C12" s="80" t="s">
        <v>5954</v>
      </c>
      <c r="D12" s="80" t="s">
        <v>5932</v>
      </c>
      <c r="E12" s="80" t="s">
        <v>3117</v>
      </c>
      <c r="F12" s="80" t="s">
        <v>5920</v>
      </c>
      <c r="G12" s="80" t="s">
        <v>837</v>
      </c>
      <c r="H12" s="81">
        <v>1070000</v>
      </c>
      <c r="I12" s="81">
        <v>0</v>
      </c>
    </row>
    <row r="13" spans="1:9">
      <c r="A13" s="80">
        <v>12</v>
      </c>
      <c r="B13" s="80" t="s">
        <v>5942</v>
      </c>
      <c r="C13" s="80" t="s">
        <v>5955</v>
      </c>
      <c r="D13" s="80" t="s">
        <v>5956</v>
      </c>
      <c r="E13" s="80" t="s">
        <v>3117</v>
      </c>
      <c r="F13" s="80" t="s">
        <v>5920</v>
      </c>
      <c r="G13" s="80" t="s">
        <v>837</v>
      </c>
      <c r="H13" s="81">
        <v>324000</v>
      </c>
      <c r="I13" s="81">
        <v>0</v>
      </c>
    </row>
    <row r="14" spans="1:9">
      <c r="A14" s="80">
        <v>13</v>
      </c>
      <c r="B14" s="80" t="s">
        <v>5942</v>
      </c>
      <c r="C14" s="80" t="s">
        <v>5957</v>
      </c>
      <c r="D14" s="80" t="s">
        <v>5958</v>
      </c>
      <c r="E14" s="80" t="s">
        <v>3117</v>
      </c>
      <c r="F14" s="80" t="s">
        <v>5920</v>
      </c>
      <c r="G14" s="80" t="s">
        <v>837</v>
      </c>
      <c r="H14" s="81">
        <v>410000</v>
      </c>
      <c r="I14" s="81">
        <v>0</v>
      </c>
    </row>
    <row r="15" spans="1:9">
      <c r="A15" s="80">
        <v>14</v>
      </c>
      <c r="B15" s="80" t="s">
        <v>5942</v>
      </c>
      <c r="C15" s="80" t="s">
        <v>5959</v>
      </c>
      <c r="D15" s="80" t="s">
        <v>5960</v>
      </c>
      <c r="E15" s="80" t="s">
        <v>3117</v>
      </c>
      <c r="F15" s="80" t="s">
        <v>5920</v>
      </c>
      <c r="G15" s="80" t="s">
        <v>837</v>
      </c>
      <c r="H15" s="81">
        <v>650000</v>
      </c>
      <c r="I15" s="81">
        <v>0</v>
      </c>
    </row>
    <row r="16" spans="1:9">
      <c r="A16" s="80">
        <v>15</v>
      </c>
      <c r="B16" s="80" t="s">
        <v>5942</v>
      </c>
      <c r="C16" s="80" t="s">
        <v>5961</v>
      </c>
      <c r="D16" s="80" t="s">
        <v>5962</v>
      </c>
      <c r="E16" s="80" t="s">
        <v>3117</v>
      </c>
      <c r="F16" s="80" t="s">
        <v>5920</v>
      </c>
      <c r="G16" s="80" t="s">
        <v>5924</v>
      </c>
      <c r="H16" s="81">
        <v>5860000</v>
      </c>
      <c r="I16" s="81">
        <v>0</v>
      </c>
    </row>
    <row r="17" spans="1:9">
      <c r="A17" s="80">
        <v>16</v>
      </c>
      <c r="B17" s="80" t="s">
        <v>5942</v>
      </c>
      <c r="C17" s="80" t="s">
        <v>5963</v>
      </c>
      <c r="D17" s="80" t="s">
        <v>5964</v>
      </c>
      <c r="E17" s="80" t="s">
        <v>3117</v>
      </c>
      <c r="F17" s="80" t="s">
        <v>5920</v>
      </c>
      <c r="G17" s="80" t="s">
        <v>837</v>
      </c>
      <c r="H17" s="81">
        <v>159000</v>
      </c>
      <c r="I17" s="81">
        <v>0</v>
      </c>
    </row>
    <row r="18" spans="1:9">
      <c r="A18" s="80">
        <v>17</v>
      </c>
      <c r="B18" s="80" t="s">
        <v>5942</v>
      </c>
      <c r="C18" s="80" t="s">
        <v>5965</v>
      </c>
      <c r="D18" s="80" t="s">
        <v>5966</v>
      </c>
      <c r="E18" s="80" t="s">
        <v>3117</v>
      </c>
      <c r="F18" s="80" t="s">
        <v>5920</v>
      </c>
      <c r="G18" s="80" t="s">
        <v>5924</v>
      </c>
      <c r="H18" s="81">
        <v>4920000</v>
      </c>
      <c r="I18" s="81">
        <v>0</v>
      </c>
    </row>
    <row r="19" spans="1:9">
      <c r="A19" s="80">
        <v>18</v>
      </c>
      <c r="B19" s="80" t="s">
        <v>5967</v>
      </c>
      <c r="C19" s="80" t="s">
        <v>5968</v>
      </c>
      <c r="D19" s="80" t="s">
        <v>5969</v>
      </c>
      <c r="E19" s="80" t="s">
        <v>3117</v>
      </c>
      <c r="F19" s="80" t="s">
        <v>5920</v>
      </c>
      <c r="G19" s="80" t="s">
        <v>837</v>
      </c>
      <c r="H19" s="81">
        <v>7650000</v>
      </c>
      <c r="I19" s="81">
        <v>800000</v>
      </c>
    </row>
    <row r="20" spans="1:9">
      <c r="A20" s="80">
        <v>19</v>
      </c>
      <c r="B20" s="80" t="s">
        <v>5970</v>
      </c>
      <c r="C20" s="80" t="s">
        <v>5971</v>
      </c>
      <c r="D20" s="80" t="s">
        <v>5972</v>
      </c>
      <c r="E20" s="80" t="s">
        <v>3117</v>
      </c>
      <c r="F20" s="80" t="s">
        <v>5920</v>
      </c>
      <c r="G20" s="80" t="s">
        <v>837</v>
      </c>
      <c r="H20" s="81">
        <v>214650</v>
      </c>
      <c r="I20" s="81">
        <v>0</v>
      </c>
    </row>
    <row r="21" spans="1:9">
      <c r="A21" s="80">
        <v>20</v>
      </c>
      <c r="B21" s="80" t="s">
        <v>5967</v>
      </c>
      <c r="C21" s="80" t="s">
        <v>5973</v>
      </c>
      <c r="D21" s="80" t="s">
        <v>5974</v>
      </c>
      <c r="E21" s="80" t="s">
        <v>3117</v>
      </c>
      <c r="F21" s="80" t="s">
        <v>5920</v>
      </c>
      <c r="G21" s="80" t="s">
        <v>837</v>
      </c>
      <c r="H21" s="81">
        <v>1163044.1599999999</v>
      </c>
      <c r="I21" s="81">
        <v>0</v>
      </c>
    </row>
    <row r="22" spans="1:9">
      <c r="A22" s="80">
        <v>21</v>
      </c>
      <c r="B22" s="80" t="s">
        <v>5970</v>
      </c>
      <c r="C22" s="80" t="s">
        <v>5975</v>
      </c>
      <c r="D22" s="80" t="s">
        <v>5976</v>
      </c>
      <c r="E22" s="80" t="s">
        <v>3117</v>
      </c>
      <c r="F22" s="80" t="s">
        <v>5920</v>
      </c>
      <c r="G22" s="80" t="s">
        <v>837</v>
      </c>
      <c r="H22" s="81">
        <v>214650</v>
      </c>
      <c r="I22" s="81">
        <v>0</v>
      </c>
    </row>
    <row r="23" spans="1:9">
      <c r="A23" s="80">
        <v>22</v>
      </c>
      <c r="B23" s="80" t="s">
        <v>5970</v>
      </c>
      <c r="C23" s="80" t="s">
        <v>5977</v>
      </c>
      <c r="D23" s="80" t="s">
        <v>5978</v>
      </c>
      <c r="E23" s="80" t="s">
        <v>3117</v>
      </c>
      <c r="F23" s="80" t="s">
        <v>5920</v>
      </c>
      <c r="G23" s="80" t="s">
        <v>837</v>
      </c>
      <c r="H23" s="81">
        <v>429300</v>
      </c>
      <c r="I23" s="81">
        <v>0</v>
      </c>
    </row>
    <row r="24" spans="1:9">
      <c r="A24" s="80">
        <v>23</v>
      </c>
      <c r="B24" s="80" t="s">
        <v>5942</v>
      </c>
      <c r="C24" s="80" t="s">
        <v>5979</v>
      </c>
      <c r="D24" s="80" t="s">
        <v>5980</v>
      </c>
      <c r="E24" s="80" t="s">
        <v>3117</v>
      </c>
      <c r="F24" s="80" t="s">
        <v>5920</v>
      </c>
      <c r="G24" s="80" t="s">
        <v>837</v>
      </c>
      <c r="H24" s="81">
        <v>553300</v>
      </c>
      <c r="I24" s="81">
        <v>0</v>
      </c>
    </row>
    <row r="25" spans="1:9">
      <c r="A25" s="80">
        <v>24</v>
      </c>
      <c r="B25" s="80" t="s">
        <v>5967</v>
      </c>
      <c r="C25" s="80" t="s">
        <v>5981</v>
      </c>
      <c r="D25" s="80" t="s">
        <v>5982</v>
      </c>
      <c r="E25" s="80" t="s">
        <v>3117</v>
      </c>
      <c r="F25" s="80" t="s">
        <v>5920</v>
      </c>
      <c r="G25" s="80" t="s">
        <v>837</v>
      </c>
      <c r="H25" s="81">
        <v>2340968</v>
      </c>
      <c r="I25" s="81">
        <v>350000</v>
      </c>
    </row>
    <row r="26" spans="1:9">
      <c r="A26" s="80">
        <v>25</v>
      </c>
      <c r="B26" s="80" t="s">
        <v>5942</v>
      </c>
      <c r="C26" s="80" t="s">
        <v>5983</v>
      </c>
      <c r="D26" s="80" t="s">
        <v>5984</v>
      </c>
      <c r="E26" s="80" t="s">
        <v>3117</v>
      </c>
      <c r="F26" s="80" t="s">
        <v>5920</v>
      </c>
      <c r="G26" s="80" t="s">
        <v>837</v>
      </c>
      <c r="H26" s="81">
        <v>365000</v>
      </c>
      <c r="I26" s="81">
        <v>0</v>
      </c>
    </row>
    <row r="27" spans="1:9">
      <c r="A27" s="80">
        <v>26</v>
      </c>
      <c r="B27" s="80" t="s">
        <v>5967</v>
      </c>
      <c r="C27" s="80" t="s">
        <v>5985</v>
      </c>
      <c r="D27" s="80" t="s">
        <v>5986</v>
      </c>
      <c r="E27" s="80" t="s">
        <v>3117</v>
      </c>
      <c r="F27" s="80" t="s">
        <v>5920</v>
      </c>
      <c r="G27" s="80" t="s">
        <v>837</v>
      </c>
      <c r="H27" s="81">
        <v>1578373.0344386229</v>
      </c>
      <c r="I27" s="81">
        <v>0</v>
      </c>
    </row>
    <row r="28" spans="1:9">
      <c r="A28" s="80">
        <v>27</v>
      </c>
      <c r="B28" s="80" t="s">
        <v>5967</v>
      </c>
      <c r="C28" s="80" t="s">
        <v>5987</v>
      </c>
      <c r="D28" s="80" t="s">
        <v>5988</v>
      </c>
      <c r="E28" s="80" t="s">
        <v>3117</v>
      </c>
      <c r="F28" s="80" t="s">
        <v>5920</v>
      </c>
      <c r="G28" s="80" t="s">
        <v>837</v>
      </c>
      <c r="H28" s="81">
        <v>810000</v>
      </c>
      <c r="I28" s="81">
        <v>0</v>
      </c>
    </row>
    <row r="29" spans="1:9">
      <c r="A29" s="80">
        <v>28</v>
      </c>
      <c r="B29" s="80" t="s">
        <v>5967</v>
      </c>
      <c r="C29" s="80" t="s">
        <v>5989</v>
      </c>
      <c r="D29" s="80" t="s">
        <v>5990</v>
      </c>
      <c r="E29" s="80" t="s">
        <v>3117</v>
      </c>
      <c r="F29" s="80" t="s">
        <v>5920</v>
      </c>
      <c r="G29" s="80" t="s">
        <v>837</v>
      </c>
      <c r="H29" s="81">
        <v>705523.01967213117</v>
      </c>
      <c r="I29" s="81">
        <v>0</v>
      </c>
    </row>
    <row r="30" spans="1:9">
      <c r="A30" s="80">
        <v>29</v>
      </c>
      <c r="B30" s="80" t="s">
        <v>5967</v>
      </c>
      <c r="C30" s="80" t="s">
        <v>5991</v>
      </c>
      <c r="D30" s="80" t="s">
        <v>5992</v>
      </c>
      <c r="E30" s="80" t="s">
        <v>3117</v>
      </c>
      <c r="F30" s="80" t="s">
        <v>5920</v>
      </c>
      <c r="G30" s="80" t="s">
        <v>837</v>
      </c>
      <c r="H30" s="81">
        <v>1046369.3170095737</v>
      </c>
      <c r="I30" s="81">
        <v>0</v>
      </c>
    </row>
    <row r="31" spans="1:9">
      <c r="A31" s="80">
        <v>30</v>
      </c>
      <c r="B31" s="80" t="s">
        <v>5967</v>
      </c>
      <c r="C31" s="80" t="s">
        <v>5993</v>
      </c>
      <c r="D31" s="80" t="s">
        <v>5994</v>
      </c>
      <c r="E31" s="80" t="s">
        <v>3356</v>
      </c>
      <c r="F31" s="80" t="s">
        <v>5920</v>
      </c>
      <c r="G31" s="80" t="s">
        <v>5995</v>
      </c>
      <c r="H31" s="81">
        <v>187935.14</v>
      </c>
      <c r="I31" s="81">
        <v>0</v>
      </c>
    </row>
    <row r="32" spans="1:9">
      <c r="A32" s="80">
        <v>31</v>
      </c>
      <c r="B32" s="80" t="s">
        <v>5967</v>
      </c>
      <c r="C32" s="80" t="s">
        <v>5996</v>
      </c>
      <c r="D32" s="80" t="s">
        <v>5997</v>
      </c>
      <c r="E32" s="80" t="s">
        <v>3356</v>
      </c>
      <c r="F32" s="80" t="s">
        <v>5920</v>
      </c>
      <c r="G32" s="80" t="s">
        <v>5995</v>
      </c>
      <c r="H32" s="81">
        <v>35724.949999999997</v>
      </c>
      <c r="I32" s="81">
        <v>0</v>
      </c>
    </row>
    <row r="33" spans="1:9">
      <c r="A33" s="80">
        <v>32</v>
      </c>
      <c r="B33" s="80" t="s">
        <v>5936</v>
      </c>
      <c r="C33" s="80" t="s">
        <v>5998</v>
      </c>
      <c r="D33" s="80" t="s">
        <v>5999</v>
      </c>
      <c r="E33" s="80" t="s">
        <v>7</v>
      </c>
      <c r="F33" s="80" t="s">
        <v>5920</v>
      </c>
      <c r="G33" s="80" t="s">
        <v>6000</v>
      </c>
      <c r="H33" s="81">
        <v>3000000</v>
      </c>
      <c r="I33" s="81">
        <v>0</v>
      </c>
    </row>
    <row r="34" spans="1:9">
      <c r="A34" s="80">
        <v>33</v>
      </c>
      <c r="B34" s="80" t="s">
        <v>5967</v>
      </c>
      <c r="C34" s="80" t="s">
        <v>6001</v>
      </c>
      <c r="D34" s="80" t="s">
        <v>6002</v>
      </c>
      <c r="E34" s="80" t="s">
        <v>7</v>
      </c>
      <c r="F34" s="80" t="s">
        <v>5920</v>
      </c>
      <c r="G34" s="80" t="s">
        <v>6000</v>
      </c>
      <c r="H34" s="81">
        <v>960000</v>
      </c>
      <c r="I34" s="81">
        <v>0</v>
      </c>
    </row>
    <row r="35" spans="1:9">
      <c r="A35" s="80">
        <v>34</v>
      </c>
      <c r="B35" s="80" t="s">
        <v>5967</v>
      </c>
      <c r="C35" s="80" t="s">
        <v>6003</v>
      </c>
      <c r="D35" s="80" t="s">
        <v>6004</v>
      </c>
      <c r="E35" s="80" t="s">
        <v>7</v>
      </c>
      <c r="F35" s="80" t="s">
        <v>5920</v>
      </c>
      <c r="G35" s="80" t="s">
        <v>6000</v>
      </c>
      <c r="H35" s="81">
        <v>346289.40268268692</v>
      </c>
      <c r="I35" s="81">
        <v>0</v>
      </c>
    </row>
    <row r="36" spans="1:9">
      <c r="A36" s="80">
        <v>35</v>
      </c>
      <c r="B36" s="80" t="s">
        <v>5967</v>
      </c>
      <c r="C36" s="80" t="s">
        <v>6005</v>
      </c>
      <c r="D36" s="80" t="s">
        <v>6006</v>
      </c>
      <c r="E36" s="80" t="s">
        <v>7</v>
      </c>
      <c r="F36" s="80" t="s">
        <v>5920</v>
      </c>
      <c r="G36" s="80" t="s">
        <v>6000</v>
      </c>
      <c r="H36" s="81">
        <v>540055.30961491808</v>
      </c>
      <c r="I36" s="81">
        <v>0</v>
      </c>
    </row>
    <row r="37" spans="1:9">
      <c r="A37" s="80">
        <v>36</v>
      </c>
      <c r="B37" s="80" t="s">
        <v>5967</v>
      </c>
      <c r="C37" s="80" t="s">
        <v>6007</v>
      </c>
      <c r="D37" s="80" t="s">
        <v>6008</v>
      </c>
      <c r="E37" s="80" t="s">
        <v>7</v>
      </c>
      <c r="F37" s="80" t="s">
        <v>5920</v>
      </c>
      <c r="G37" s="80" t="s">
        <v>6000</v>
      </c>
      <c r="H37" s="81">
        <v>368973.44</v>
      </c>
      <c r="I37" s="81">
        <v>0</v>
      </c>
    </row>
    <row r="38" spans="1:9">
      <c r="A38" s="80">
        <v>37</v>
      </c>
      <c r="B38" s="80" t="s">
        <v>6009</v>
      </c>
      <c r="C38" s="80" t="s">
        <v>6010</v>
      </c>
      <c r="D38" s="80" t="s">
        <v>6011</v>
      </c>
      <c r="E38" s="80" t="s">
        <v>7</v>
      </c>
      <c r="F38" s="80" t="s">
        <v>5920</v>
      </c>
      <c r="G38" s="80" t="s">
        <v>6000</v>
      </c>
      <c r="H38" s="81">
        <v>250000</v>
      </c>
      <c r="I38" s="81">
        <v>0</v>
      </c>
    </row>
    <row r="39" spans="1:9">
      <c r="A39" s="80">
        <v>38</v>
      </c>
      <c r="B39" s="80" t="s">
        <v>6012</v>
      </c>
      <c r="C39" s="80" t="s">
        <v>6013</v>
      </c>
      <c r="D39" s="80" t="s">
        <v>6014</v>
      </c>
      <c r="E39" s="80" t="s">
        <v>7</v>
      </c>
      <c r="F39" s="80" t="s">
        <v>5920</v>
      </c>
      <c r="G39" s="80" t="s">
        <v>6000</v>
      </c>
      <c r="H39" s="81">
        <v>260000</v>
      </c>
      <c r="I39" s="81">
        <v>0</v>
      </c>
    </row>
    <row r="40" spans="1:9">
      <c r="A40" s="80">
        <v>39</v>
      </c>
      <c r="B40" s="80" t="s">
        <v>6015</v>
      </c>
      <c r="C40" s="80" t="s">
        <v>6016</v>
      </c>
      <c r="D40" s="80" t="s">
        <v>6017</v>
      </c>
      <c r="E40" s="80" t="s">
        <v>7</v>
      </c>
      <c r="F40" s="80" t="s">
        <v>5920</v>
      </c>
      <c r="G40" s="80" t="s">
        <v>6000</v>
      </c>
      <c r="H40" s="81">
        <v>1460000</v>
      </c>
      <c r="I40" s="81">
        <v>350000</v>
      </c>
    </row>
    <row r="41" spans="1:9">
      <c r="A41" s="80">
        <v>40</v>
      </c>
      <c r="B41" s="80" t="s">
        <v>6018</v>
      </c>
      <c r="C41" s="80" t="s">
        <v>6019</v>
      </c>
      <c r="D41" s="80" t="s">
        <v>6020</v>
      </c>
      <c r="E41" s="80" t="s">
        <v>7</v>
      </c>
      <c r="F41" s="80" t="s">
        <v>5920</v>
      </c>
      <c r="G41" s="80" t="s">
        <v>6000</v>
      </c>
      <c r="H41" s="81">
        <v>825761.12</v>
      </c>
      <c r="I41" s="81">
        <v>0</v>
      </c>
    </row>
    <row r="42" spans="1:9">
      <c r="A42" s="80">
        <v>41</v>
      </c>
      <c r="B42" s="80" t="s">
        <v>6012</v>
      </c>
      <c r="C42" s="80" t="s">
        <v>6021</v>
      </c>
      <c r="D42" s="80" t="s">
        <v>6022</v>
      </c>
      <c r="E42" s="80" t="s">
        <v>7</v>
      </c>
      <c r="F42" s="80" t="s">
        <v>5920</v>
      </c>
      <c r="G42" s="80" t="s">
        <v>6000</v>
      </c>
      <c r="H42" s="81">
        <v>45000</v>
      </c>
      <c r="I42" s="81">
        <v>0</v>
      </c>
    </row>
    <row r="43" spans="1:9">
      <c r="A43" s="80">
        <v>42</v>
      </c>
      <c r="B43" s="80" t="s">
        <v>5967</v>
      </c>
      <c r="C43" s="80" t="s">
        <v>6023</v>
      </c>
      <c r="D43" s="80" t="s">
        <v>6024</v>
      </c>
      <c r="E43" s="80" t="s">
        <v>7</v>
      </c>
      <c r="F43" s="80" t="s">
        <v>5920</v>
      </c>
      <c r="G43" s="80" t="s">
        <v>6000</v>
      </c>
      <c r="H43" s="81">
        <v>100000</v>
      </c>
      <c r="I43" s="81">
        <v>0</v>
      </c>
    </row>
    <row r="44" spans="1:9">
      <c r="A44" s="80">
        <v>43</v>
      </c>
      <c r="B44" s="80" t="s">
        <v>6018</v>
      </c>
      <c r="C44" s="80" t="s">
        <v>6025</v>
      </c>
      <c r="D44" s="80" t="s">
        <v>6020</v>
      </c>
      <c r="E44" s="80" t="s">
        <v>7</v>
      </c>
      <c r="F44" s="80" t="s">
        <v>5920</v>
      </c>
      <c r="G44" s="80" t="s">
        <v>6000</v>
      </c>
      <c r="H44" s="81">
        <v>4916159.25</v>
      </c>
      <c r="I44" s="81">
        <v>0</v>
      </c>
    </row>
    <row r="45" spans="1:9">
      <c r="A45" s="80">
        <v>44</v>
      </c>
      <c r="B45" s="80" t="s">
        <v>5933</v>
      </c>
      <c r="C45" s="80" t="s">
        <v>6025</v>
      </c>
      <c r="D45" s="80" t="s">
        <v>6026</v>
      </c>
      <c r="E45" s="80" t="s">
        <v>3108</v>
      </c>
      <c r="F45" s="80" t="s">
        <v>1247</v>
      </c>
      <c r="G45" s="80" t="s">
        <v>5931</v>
      </c>
      <c r="H45" s="81">
        <v>480000</v>
      </c>
      <c r="I45" s="81">
        <v>0</v>
      </c>
    </row>
    <row r="46" spans="1:9">
      <c r="A46" s="80">
        <v>45</v>
      </c>
      <c r="B46" s="80" t="s">
        <v>5934</v>
      </c>
      <c r="C46" s="80" t="s">
        <v>6027</v>
      </c>
      <c r="D46" s="80" t="s">
        <v>6028</v>
      </c>
      <c r="E46" s="80" t="s">
        <v>3108</v>
      </c>
      <c r="F46" s="80" t="s">
        <v>1247</v>
      </c>
      <c r="G46" s="80" t="s">
        <v>5931</v>
      </c>
      <c r="H46" s="81">
        <v>250000</v>
      </c>
      <c r="I46" s="81">
        <v>0</v>
      </c>
    </row>
    <row r="47" spans="1:9">
      <c r="A47" s="80">
        <v>46</v>
      </c>
      <c r="B47" s="80" t="s">
        <v>5935</v>
      </c>
      <c r="C47" s="80" t="s">
        <v>6029</v>
      </c>
      <c r="D47" s="80" t="s">
        <v>6030</v>
      </c>
      <c r="E47" s="80" t="s">
        <v>3108</v>
      </c>
      <c r="F47" s="80" t="s">
        <v>2864</v>
      </c>
      <c r="G47" s="80" t="s">
        <v>5931</v>
      </c>
      <c r="H47" s="81">
        <v>418000</v>
      </c>
      <c r="I47" s="81">
        <v>0</v>
      </c>
    </row>
    <row r="48" spans="1:9">
      <c r="A48" s="80">
        <v>47</v>
      </c>
      <c r="B48" s="80" t="s">
        <v>5934</v>
      </c>
      <c r="C48" s="80" t="s">
        <v>6031</v>
      </c>
      <c r="D48" s="80" t="s">
        <v>6032</v>
      </c>
      <c r="E48" s="80" t="s">
        <v>3108</v>
      </c>
      <c r="F48" s="80" t="s">
        <v>5920</v>
      </c>
      <c r="G48" s="80" t="s">
        <v>5931</v>
      </c>
      <c r="H48" s="81">
        <v>585000</v>
      </c>
      <c r="I48" s="81">
        <v>0</v>
      </c>
    </row>
    <row r="49" spans="1:9">
      <c r="A49" s="80">
        <v>48</v>
      </c>
      <c r="B49" s="80" t="s">
        <v>6033</v>
      </c>
      <c r="C49" s="80" t="s">
        <v>6034</v>
      </c>
      <c r="D49" s="80" t="s">
        <v>6035</v>
      </c>
      <c r="E49" s="80" t="s">
        <v>3108</v>
      </c>
      <c r="F49" s="80" t="s">
        <v>1247</v>
      </c>
      <c r="G49" s="80" t="s">
        <v>5931</v>
      </c>
      <c r="H49" s="81">
        <v>298561.55</v>
      </c>
      <c r="I49" s="81">
        <v>0</v>
      </c>
    </row>
    <row r="50" spans="1:9">
      <c r="A50" s="80">
        <v>49</v>
      </c>
      <c r="B50" s="80" t="s">
        <v>5967</v>
      </c>
      <c r="C50" s="80" t="s">
        <v>6036</v>
      </c>
      <c r="D50" s="80" t="s">
        <v>6037</v>
      </c>
      <c r="E50" s="80" t="s">
        <v>3108</v>
      </c>
      <c r="F50" s="80" t="s">
        <v>5920</v>
      </c>
      <c r="G50" s="80" t="s">
        <v>5931</v>
      </c>
      <c r="H50" s="81">
        <v>1921067.4533565573</v>
      </c>
      <c r="I50" s="81">
        <v>0</v>
      </c>
    </row>
    <row r="51" spans="1:9">
      <c r="A51" s="80">
        <v>50</v>
      </c>
      <c r="B51" s="80" t="s">
        <v>5967</v>
      </c>
      <c r="C51" s="80" t="s">
        <v>6038</v>
      </c>
      <c r="D51" s="80" t="s">
        <v>6039</v>
      </c>
      <c r="E51" s="80" t="s">
        <v>3108</v>
      </c>
      <c r="F51" s="80" t="s">
        <v>5920</v>
      </c>
      <c r="G51" s="80" t="s">
        <v>5931</v>
      </c>
      <c r="H51" s="81">
        <v>710000</v>
      </c>
      <c r="I51" s="81">
        <v>0</v>
      </c>
    </row>
    <row r="52" spans="1:9">
      <c r="A52" s="80">
        <v>51</v>
      </c>
      <c r="B52" s="80" t="s">
        <v>6033</v>
      </c>
      <c r="C52" s="80" t="s">
        <v>6040</v>
      </c>
      <c r="D52" s="80" t="s">
        <v>6041</v>
      </c>
      <c r="E52" s="80" t="s">
        <v>3108</v>
      </c>
      <c r="F52" s="80" t="s">
        <v>1247</v>
      </c>
      <c r="G52" s="80" t="s">
        <v>5931</v>
      </c>
      <c r="H52" s="81">
        <v>123797.26999999999</v>
      </c>
      <c r="I52" s="81">
        <v>0</v>
      </c>
    </row>
    <row r="53" spans="1:9">
      <c r="A53" s="80">
        <v>52</v>
      </c>
      <c r="B53" s="80" t="s">
        <v>6033</v>
      </c>
      <c r="C53" s="80" t="s">
        <v>6042</v>
      </c>
      <c r="D53" s="80" t="s">
        <v>6043</v>
      </c>
      <c r="E53" s="80" t="s">
        <v>3108</v>
      </c>
      <c r="F53" s="80" t="s">
        <v>1247</v>
      </c>
      <c r="G53" s="80" t="s">
        <v>5931</v>
      </c>
      <c r="H53" s="81">
        <v>375664.79</v>
      </c>
      <c r="I53" s="81">
        <v>0</v>
      </c>
    </row>
    <row r="54" spans="1:9">
      <c r="A54" s="80">
        <v>53</v>
      </c>
      <c r="B54" s="80" t="s">
        <v>6044</v>
      </c>
      <c r="C54" s="80" t="s">
        <v>6045</v>
      </c>
      <c r="D54" s="80" t="s">
        <v>6046</v>
      </c>
      <c r="E54" s="80" t="s">
        <v>3108</v>
      </c>
      <c r="F54" s="80" t="s">
        <v>1247</v>
      </c>
      <c r="G54" s="80" t="s">
        <v>5931</v>
      </c>
      <c r="H54" s="81">
        <v>286927.21000000002</v>
      </c>
      <c r="I54" s="81">
        <v>0</v>
      </c>
    </row>
    <row r="55" spans="1:9">
      <c r="A55" s="80">
        <v>54</v>
      </c>
      <c r="B55" s="80" t="s">
        <v>5967</v>
      </c>
      <c r="C55" s="80" t="s">
        <v>6047</v>
      </c>
      <c r="D55" s="80" t="s">
        <v>6048</v>
      </c>
      <c r="E55" s="80" t="s">
        <v>3108</v>
      </c>
      <c r="F55" s="80" t="s">
        <v>5920</v>
      </c>
      <c r="G55" s="80" t="s">
        <v>5931</v>
      </c>
      <c r="H55" s="81">
        <v>157746.88098347376</v>
      </c>
      <c r="I55" s="81">
        <v>0</v>
      </c>
    </row>
    <row r="56" spans="1:9">
      <c r="A56" s="80">
        <v>55</v>
      </c>
      <c r="B56" s="80" t="s">
        <v>6049</v>
      </c>
      <c r="C56" s="80" t="s">
        <v>6050</v>
      </c>
      <c r="D56" s="80" t="s">
        <v>6051</v>
      </c>
      <c r="E56" s="80" t="s">
        <v>3117</v>
      </c>
      <c r="F56" s="80" t="s">
        <v>5920</v>
      </c>
      <c r="G56" s="80" t="s">
        <v>837</v>
      </c>
      <c r="H56" s="81">
        <v>1108436.27</v>
      </c>
      <c r="I56" s="81">
        <v>0</v>
      </c>
    </row>
    <row r="57" spans="1:9">
      <c r="A57" s="80">
        <v>56</v>
      </c>
      <c r="B57" s="80" t="s">
        <v>6052</v>
      </c>
      <c r="C57" s="80" t="s">
        <v>6053</v>
      </c>
      <c r="D57" s="80" t="s">
        <v>6054</v>
      </c>
      <c r="E57" s="80" t="s">
        <v>3117</v>
      </c>
      <c r="F57" s="80" t="s">
        <v>1247</v>
      </c>
      <c r="G57" s="80" t="s">
        <v>837</v>
      </c>
      <c r="H57" s="81">
        <v>584000</v>
      </c>
      <c r="I57" s="81">
        <v>0</v>
      </c>
    </row>
    <row r="58" spans="1:9">
      <c r="A58" s="80">
        <v>57</v>
      </c>
      <c r="B58" s="80" t="s">
        <v>6055</v>
      </c>
      <c r="C58" s="80" t="s">
        <v>6056</v>
      </c>
      <c r="D58" s="80" t="s">
        <v>6057</v>
      </c>
      <c r="E58" s="80" t="s">
        <v>3117</v>
      </c>
      <c r="F58" s="80" t="s">
        <v>2864</v>
      </c>
      <c r="G58" s="80" t="s">
        <v>837</v>
      </c>
      <c r="H58" s="81">
        <v>854100</v>
      </c>
      <c r="I58" s="81">
        <v>0</v>
      </c>
    </row>
    <row r="59" spans="1:9">
      <c r="A59" s="80">
        <v>58</v>
      </c>
      <c r="B59" s="80" t="s">
        <v>6058</v>
      </c>
      <c r="C59" s="80" t="s">
        <v>6059</v>
      </c>
      <c r="D59" s="80" t="s">
        <v>6060</v>
      </c>
      <c r="E59" s="80" t="s">
        <v>3117</v>
      </c>
      <c r="F59" s="80" t="s">
        <v>2864</v>
      </c>
      <c r="G59" s="80" t="s">
        <v>837</v>
      </c>
      <c r="H59" s="81">
        <v>835000</v>
      </c>
      <c r="I59" s="81">
        <v>0</v>
      </c>
    </row>
    <row r="60" spans="1:9">
      <c r="A60" s="80">
        <v>59</v>
      </c>
      <c r="B60" s="80" t="s">
        <v>6061</v>
      </c>
      <c r="C60" s="80" t="s">
        <v>6062</v>
      </c>
      <c r="D60" s="80" t="s">
        <v>6063</v>
      </c>
      <c r="E60" s="80" t="s">
        <v>3117</v>
      </c>
      <c r="F60" s="80" t="s">
        <v>5920</v>
      </c>
      <c r="G60" s="80" t="s">
        <v>837</v>
      </c>
      <c r="H60" s="81">
        <v>581100</v>
      </c>
      <c r="I60" s="81">
        <v>0</v>
      </c>
    </row>
    <row r="61" spans="1:9">
      <c r="A61" s="80">
        <v>60</v>
      </c>
      <c r="B61" s="80" t="s">
        <v>6064</v>
      </c>
      <c r="C61" s="80" t="s">
        <v>6065</v>
      </c>
      <c r="D61" s="80" t="s">
        <v>6066</v>
      </c>
      <c r="E61" s="80" t="s">
        <v>3117</v>
      </c>
      <c r="F61" s="80" t="s">
        <v>5920</v>
      </c>
      <c r="G61" s="80" t="s">
        <v>837</v>
      </c>
      <c r="H61" s="81">
        <v>2235000</v>
      </c>
      <c r="I61" s="81">
        <v>0</v>
      </c>
    </row>
    <row r="62" spans="1:9">
      <c r="A62" s="80">
        <v>61</v>
      </c>
      <c r="B62" s="80" t="s">
        <v>6064</v>
      </c>
      <c r="C62" s="80" t="s">
        <v>6067</v>
      </c>
      <c r="D62" s="80" t="s">
        <v>6068</v>
      </c>
      <c r="E62" s="80" t="s">
        <v>3117</v>
      </c>
      <c r="F62" s="80" t="s">
        <v>5920</v>
      </c>
      <c r="G62" s="80" t="s">
        <v>837</v>
      </c>
      <c r="H62" s="81">
        <v>940000</v>
      </c>
      <c r="I62" s="81">
        <v>0</v>
      </c>
    </row>
    <row r="63" spans="1:9">
      <c r="A63" s="80">
        <v>62</v>
      </c>
      <c r="B63" s="80" t="s">
        <v>6069</v>
      </c>
      <c r="C63" s="80" t="s">
        <v>6070</v>
      </c>
      <c r="D63" s="80" t="s">
        <v>6071</v>
      </c>
      <c r="E63" s="80" t="s">
        <v>3117</v>
      </c>
      <c r="F63" s="80" t="s">
        <v>5920</v>
      </c>
      <c r="G63" s="80" t="s">
        <v>837</v>
      </c>
      <c r="H63" s="81">
        <v>1724042.88</v>
      </c>
      <c r="I63" s="81">
        <v>17500</v>
      </c>
    </row>
    <row r="64" spans="1:9">
      <c r="A64" s="80">
        <v>63</v>
      </c>
      <c r="B64" s="80" t="s">
        <v>6072</v>
      </c>
      <c r="C64" s="80" t="s">
        <v>6073</v>
      </c>
      <c r="D64" s="80" t="s">
        <v>6074</v>
      </c>
      <c r="E64" s="80" t="s">
        <v>3117</v>
      </c>
      <c r="F64" s="80" t="s">
        <v>5920</v>
      </c>
      <c r="G64" s="80" t="s">
        <v>837</v>
      </c>
      <c r="H64" s="81">
        <v>330000</v>
      </c>
      <c r="I64" s="81">
        <v>0</v>
      </c>
    </row>
    <row r="65" spans="1:9">
      <c r="A65" s="80">
        <v>64</v>
      </c>
      <c r="B65" s="80" t="s">
        <v>6052</v>
      </c>
      <c r="C65" s="80" t="s">
        <v>6075</v>
      </c>
      <c r="D65" s="80" t="s">
        <v>6076</v>
      </c>
      <c r="E65" s="80" t="s">
        <v>3117</v>
      </c>
      <c r="F65" s="80" t="s">
        <v>2864</v>
      </c>
      <c r="G65" s="80" t="s">
        <v>837</v>
      </c>
      <c r="H65" s="81">
        <v>542300</v>
      </c>
      <c r="I65" s="81">
        <v>0</v>
      </c>
    </row>
    <row r="66" spans="1:9">
      <c r="A66" s="80">
        <v>65</v>
      </c>
      <c r="B66" s="80" t="s">
        <v>6077</v>
      </c>
      <c r="C66" s="80" t="s">
        <v>6078</v>
      </c>
      <c r="D66" s="80" t="s">
        <v>6079</v>
      </c>
      <c r="E66" s="80" t="s">
        <v>3117</v>
      </c>
      <c r="F66" s="80" t="s">
        <v>5920</v>
      </c>
      <c r="G66" s="80" t="s">
        <v>837</v>
      </c>
      <c r="H66" s="81">
        <v>3215486.97</v>
      </c>
      <c r="I66" s="81">
        <v>0</v>
      </c>
    </row>
    <row r="67" spans="1:9">
      <c r="A67" s="80">
        <v>66</v>
      </c>
      <c r="B67" s="80" t="s">
        <v>6080</v>
      </c>
      <c r="C67" s="80" t="s">
        <v>6081</v>
      </c>
      <c r="D67" s="80" t="s">
        <v>6082</v>
      </c>
      <c r="E67" s="80" t="s">
        <v>3117</v>
      </c>
      <c r="F67" s="80" t="s">
        <v>5920</v>
      </c>
      <c r="G67" s="80" t="s">
        <v>837</v>
      </c>
      <c r="H67" s="81">
        <v>239400</v>
      </c>
      <c r="I67" s="81">
        <v>0</v>
      </c>
    </row>
    <row r="68" spans="1:9">
      <c r="A68" s="80">
        <v>67</v>
      </c>
      <c r="B68" s="80" t="s">
        <v>6083</v>
      </c>
      <c r="C68" s="80" t="s">
        <v>6084</v>
      </c>
      <c r="D68" s="80" t="s">
        <v>6085</v>
      </c>
      <c r="E68" s="80" t="s">
        <v>3117</v>
      </c>
      <c r="F68" s="80" t="s">
        <v>5920</v>
      </c>
      <c r="G68" s="80" t="s">
        <v>5924</v>
      </c>
      <c r="H68" s="81">
        <v>1133825.48</v>
      </c>
      <c r="I68" s="81">
        <v>0</v>
      </c>
    </row>
    <row r="69" spans="1:9">
      <c r="A69" s="80">
        <v>68</v>
      </c>
      <c r="B69" s="80" t="s">
        <v>6083</v>
      </c>
      <c r="C69" s="80" t="s">
        <v>6086</v>
      </c>
      <c r="D69" s="80" t="s">
        <v>6087</v>
      </c>
      <c r="E69" s="80" t="s">
        <v>3117</v>
      </c>
      <c r="F69" s="80" t="s">
        <v>5920</v>
      </c>
      <c r="G69" s="80" t="s">
        <v>5924</v>
      </c>
      <c r="H69" s="81">
        <v>887463.59</v>
      </c>
      <c r="I69" s="81">
        <v>0</v>
      </c>
    </row>
    <row r="70" spans="1:9">
      <c r="A70" s="80">
        <v>69</v>
      </c>
      <c r="B70" s="80" t="s">
        <v>6088</v>
      </c>
      <c r="C70" s="80" t="s">
        <v>6089</v>
      </c>
      <c r="D70" s="80" t="s">
        <v>2157</v>
      </c>
      <c r="E70" s="80" t="s">
        <v>3117</v>
      </c>
      <c r="F70" s="80" t="s">
        <v>5920</v>
      </c>
      <c r="G70" s="80" t="s">
        <v>5927</v>
      </c>
      <c r="H70" s="81">
        <v>666879.43000000005</v>
      </c>
      <c r="I70" s="81">
        <v>0</v>
      </c>
    </row>
    <row r="71" spans="1:9">
      <c r="A71" s="80">
        <v>70</v>
      </c>
      <c r="B71" s="80" t="s">
        <v>6090</v>
      </c>
      <c r="C71" s="80" t="s">
        <v>6091</v>
      </c>
      <c r="D71" s="80" t="s">
        <v>6092</v>
      </c>
      <c r="E71" s="80" t="s">
        <v>3117</v>
      </c>
      <c r="F71" s="80" t="s">
        <v>5920</v>
      </c>
      <c r="G71" s="80" t="s">
        <v>837</v>
      </c>
      <c r="H71" s="81">
        <v>435907.37</v>
      </c>
      <c r="I71" s="81">
        <v>0</v>
      </c>
    </row>
    <row r="72" spans="1:9">
      <c r="A72" s="80">
        <v>71</v>
      </c>
      <c r="B72" s="80" t="s">
        <v>6077</v>
      </c>
      <c r="C72" s="80" t="s">
        <v>6093</v>
      </c>
      <c r="D72" s="80" t="s">
        <v>6094</v>
      </c>
      <c r="E72" s="80" t="s">
        <v>3117</v>
      </c>
      <c r="F72" s="80" t="s">
        <v>5920</v>
      </c>
      <c r="G72" s="80" t="s">
        <v>5924</v>
      </c>
      <c r="H72" s="81">
        <v>1431905.98</v>
      </c>
      <c r="I72" s="81">
        <v>0</v>
      </c>
    </row>
    <row r="73" spans="1:9">
      <c r="A73" s="80">
        <v>72</v>
      </c>
      <c r="B73" s="80" t="s">
        <v>6061</v>
      </c>
      <c r="C73" s="80" t="s">
        <v>6095</v>
      </c>
      <c r="D73" s="80" t="s">
        <v>6096</v>
      </c>
      <c r="E73" s="80" t="s">
        <v>3117</v>
      </c>
      <c r="F73" s="80" t="s">
        <v>5920</v>
      </c>
      <c r="G73" s="80" t="s">
        <v>837</v>
      </c>
      <c r="H73" s="81">
        <v>456000</v>
      </c>
      <c r="I73" s="81">
        <v>0</v>
      </c>
    </row>
    <row r="74" spans="1:9">
      <c r="A74" s="80">
        <v>73</v>
      </c>
      <c r="B74" s="80" t="s">
        <v>6072</v>
      </c>
      <c r="C74" s="80" t="s">
        <v>6097</v>
      </c>
      <c r="D74" s="80" t="s">
        <v>6098</v>
      </c>
      <c r="E74" s="80" t="s">
        <v>3117</v>
      </c>
      <c r="F74" s="80" t="s">
        <v>5920</v>
      </c>
      <c r="G74" s="80" t="s">
        <v>837</v>
      </c>
      <c r="H74" s="81">
        <v>317000</v>
      </c>
      <c r="I74" s="81">
        <v>0</v>
      </c>
    </row>
    <row r="75" spans="1:9">
      <c r="A75" s="80">
        <v>74</v>
      </c>
      <c r="B75" s="80" t="s">
        <v>6099</v>
      </c>
      <c r="C75" s="80" t="s">
        <v>6100</v>
      </c>
      <c r="D75" s="80" t="s">
        <v>6101</v>
      </c>
      <c r="E75" s="80" t="s">
        <v>3117</v>
      </c>
      <c r="F75" s="80" t="s">
        <v>2864</v>
      </c>
      <c r="G75" s="80" t="s">
        <v>5927</v>
      </c>
      <c r="H75" s="81">
        <v>2995000</v>
      </c>
      <c r="I75" s="81">
        <v>0</v>
      </c>
    </row>
    <row r="76" spans="1:9">
      <c r="A76" s="80">
        <v>75</v>
      </c>
      <c r="B76" s="80" t="s">
        <v>6102</v>
      </c>
      <c r="C76" s="80" t="s">
        <v>6103</v>
      </c>
      <c r="D76" s="80" t="s">
        <v>6104</v>
      </c>
      <c r="E76" s="80" t="s">
        <v>3117</v>
      </c>
      <c r="F76" s="80" t="s">
        <v>2864</v>
      </c>
      <c r="G76" s="80" t="s">
        <v>837</v>
      </c>
      <c r="H76" s="81">
        <v>323912.17</v>
      </c>
      <c r="I76" s="81">
        <v>0</v>
      </c>
    </row>
    <row r="77" spans="1:9">
      <c r="A77" s="80">
        <v>76</v>
      </c>
      <c r="B77" s="80" t="s">
        <v>6077</v>
      </c>
      <c r="C77" s="80" t="s">
        <v>6105</v>
      </c>
      <c r="D77" s="80" t="s">
        <v>6106</v>
      </c>
      <c r="E77" s="80" t="s">
        <v>3117</v>
      </c>
      <c r="F77" s="80" t="s">
        <v>5920</v>
      </c>
      <c r="G77" s="80" t="s">
        <v>837</v>
      </c>
      <c r="H77" s="81">
        <v>667539.16</v>
      </c>
      <c r="I77" s="81">
        <v>0</v>
      </c>
    </row>
    <row r="78" spans="1:9">
      <c r="A78" s="80">
        <v>77</v>
      </c>
      <c r="B78" s="80" t="s">
        <v>6107</v>
      </c>
      <c r="C78" s="80" t="s">
        <v>6108</v>
      </c>
      <c r="D78" s="80" t="s">
        <v>6109</v>
      </c>
      <c r="E78" s="80" t="s">
        <v>3117</v>
      </c>
      <c r="F78" s="80" t="s">
        <v>5920</v>
      </c>
      <c r="G78" s="80" t="s">
        <v>837</v>
      </c>
      <c r="H78" s="81">
        <v>320000</v>
      </c>
      <c r="I78" s="81">
        <v>32000</v>
      </c>
    </row>
    <row r="79" spans="1:9">
      <c r="A79" s="80">
        <v>78</v>
      </c>
      <c r="B79" s="80" t="s">
        <v>6110</v>
      </c>
      <c r="C79" s="80" t="s">
        <v>6111</v>
      </c>
      <c r="D79" s="80" t="s">
        <v>6112</v>
      </c>
      <c r="E79" s="80" t="s">
        <v>7</v>
      </c>
      <c r="F79" s="80" t="s">
        <v>2864</v>
      </c>
      <c r="G79" s="80" t="s">
        <v>6000</v>
      </c>
      <c r="H79" s="81">
        <v>930000</v>
      </c>
      <c r="I79" s="81">
        <v>0</v>
      </c>
    </row>
    <row r="80" spans="1:9">
      <c r="A80" s="80">
        <v>79</v>
      </c>
      <c r="B80" s="80" t="s">
        <v>6113</v>
      </c>
      <c r="C80" s="80" t="s">
        <v>6114</v>
      </c>
      <c r="D80" s="80" t="s">
        <v>6115</v>
      </c>
      <c r="E80" s="80" t="s">
        <v>7</v>
      </c>
      <c r="F80" s="80" t="s">
        <v>5920</v>
      </c>
      <c r="G80" s="80" t="s">
        <v>6000</v>
      </c>
      <c r="H80" s="81">
        <v>6487294.5624000002</v>
      </c>
      <c r="I80" s="81">
        <v>0</v>
      </c>
    </row>
    <row r="81" spans="1:9">
      <c r="A81" s="80">
        <v>80</v>
      </c>
      <c r="B81" s="80" t="s">
        <v>6116</v>
      </c>
      <c r="C81" s="80" t="s">
        <v>6117</v>
      </c>
      <c r="D81" s="80" t="s">
        <v>1966</v>
      </c>
      <c r="E81" s="80" t="s">
        <v>7</v>
      </c>
      <c r="F81" s="80" t="s">
        <v>5920</v>
      </c>
      <c r="G81" s="80" t="s">
        <v>6000</v>
      </c>
      <c r="H81" s="81">
        <v>4500000</v>
      </c>
      <c r="I81" s="81">
        <v>0</v>
      </c>
    </row>
    <row r="82" spans="1:9">
      <c r="A82" s="80">
        <v>81</v>
      </c>
      <c r="B82" s="80" t="s">
        <v>6118</v>
      </c>
      <c r="C82" s="80" t="s">
        <v>6119</v>
      </c>
      <c r="D82" s="80" t="s">
        <v>6120</v>
      </c>
      <c r="E82" s="80" t="s">
        <v>7</v>
      </c>
      <c r="F82" s="80" t="s">
        <v>2864</v>
      </c>
      <c r="G82" s="80" t="s">
        <v>6000</v>
      </c>
      <c r="H82" s="81">
        <v>216000</v>
      </c>
      <c r="I82" s="81">
        <v>0</v>
      </c>
    </row>
    <row r="83" spans="1:9">
      <c r="A83" s="80">
        <v>82</v>
      </c>
      <c r="B83" s="80" t="s">
        <v>6121</v>
      </c>
      <c r="C83" s="80" t="s">
        <v>6122</v>
      </c>
      <c r="D83" s="80" t="s">
        <v>6123</v>
      </c>
      <c r="E83" s="80" t="s">
        <v>7</v>
      </c>
      <c r="F83" s="80" t="s">
        <v>1247</v>
      </c>
      <c r="G83" s="80" t="s">
        <v>6000</v>
      </c>
      <c r="H83" s="81">
        <v>1076000</v>
      </c>
      <c r="I83" s="81">
        <v>0</v>
      </c>
    </row>
    <row r="84" spans="1:9">
      <c r="A84" s="80">
        <v>83</v>
      </c>
      <c r="B84" s="80" t="s">
        <v>6121</v>
      </c>
      <c r="C84" s="80" t="s">
        <v>6124</v>
      </c>
      <c r="D84" s="80" t="s">
        <v>6125</v>
      </c>
      <c r="E84" s="80" t="s">
        <v>3108</v>
      </c>
      <c r="F84" s="80" t="s">
        <v>1247</v>
      </c>
      <c r="G84" s="80" t="s">
        <v>5931</v>
      </c>
      <c r="H84" s="81">
        <v>374000</v>
      </c>
      <c r="I84" s="81">
        <v>0</v>
      </c>
    </row>
    <row r="85" spans="1:9">
      <c r="A85" s="80">
        <v>84</v>
      </c>
      <c r="B85" s="80" t="s">
        <v>6126</v>
      </c>
      <c r="C85" s="80" t="s">
        <v>6127</v>
      </c>
      <c r="D85" s="80" t="s">
        <v>6128</v>
      </c>
      <c r="E85" s="80" t="s">
        <v>3108</v>
      </c>
      <c r="F85" s="80" t="s">
        <v>1247</v>
      </c>
      <c r="G85" s="80" t="s">
        <v>5931</v>
      </c>
      <c r="H85" s="81">
        <v>1371000</v>
      </c>
      <c r="I85" s="81">
        <v>0</v>
      </c>
    </row>
    <row r="86" spans="1:9">
      <c r="A86" s="80">
        <v>85</v>
      </c>
      <c r="B86" s="80" t="s">
        <v>6129</v>
      </c>
      <c r="C86" s="80" t="s">
        <v>6130</v>
      </c>
      <c r="D86" s="80" t="s">
        <v>6131</v>
      </c>
      <c r="E86" s="80" t="s">
        <v>3108</v>
      </c>
      <c r="F86" s="80" t="s">
        <v>1247</v>
      </c>
      <c r="G86" s="80" t="s">
        <v>5931</v>
      </c>
      <c r="H86" s="81">
        <v>155000</v>
      </c>
      <c r="I86" s="81">
        <v>0</v>
      </c>
    </row>
    <row r="87" spans="1:9">
      <c r="A87" s="80">
        <v>86</v>
      </c>
      <c r="B87" s="80" t="s">
        <v>6080</v>
      </c>
      <c r="C87" s="80" t="s">
        <v>6132</v>
      </c>
      <c r="D87" s="80" t="s">
        <v>6133</v>
      </c>
      <c r="E87" s="80" t="s">
        <v>3108</v>
      </c>
      <c r="F87" s="80" t="s">
        <v>1247</v>
      </c>
      <c r="G87" s="80" t="s">
        <v>5931</v>
      </c>
      <c r="H87" s="81">
        <v>326544.88</v>
      </c>
      <c r="I87" s="81">
        <v>0</v>
      </c>
    </row>
    <row r="88" spans="1:9">
      <c r="A88" s="80">
        <v>87</v>
      </c>
      <c r="B88" s="80" t="s">
        <v>6134</v>
      </c>
      <c r="C88" s="80" t="s">
        <v>6065</v>
      </c>
      <c r="D88" s="80" t="s">
        <v>6135</v>
      </c>
      <c r="E88" s="80" t="s">
        <v>3108</v>
      </c>
      <c r="F88" s="80" t="s">
        <v>1247</v>
      </c>
      <c r="G88" s="80" t="s">
        <v>5931</v>
      </c>
      <c r="H88" s="81">
        <v>685000</v>
      </c>
      <c r="I88" s="81">
        <v>0</v>
      </c>
    </row>
    <row r="89" spans="1:9">
      <c r="A89" s="80">
        <v>88</v>
      </c>
      <c r="B89" s="80" t="s">
        <v>6136</v>
      </c>
      <c r="C89" s="80" t="s">
        <v>6137</v>
      </c>
      <c r="D89" s="80" t="s">
        <v>6138</v>
      </c>
      <c r="E89" s="80" t="s">
        <v>3108</v>
      </c>
      <c r="F89" s="80" t="s">
        <v>1247</v>
      </c>
      <c r="G89" s="80" t="s">
        <v>5931</v>
      </c>
      <c r="H89" s="81">
        <v>450000</v>
      </c>
      <c r="I89" s="81">
        <v>0</v>
      </c>
    </row>
    <row r="90" spans="1:9">
      <c r="A90" s="80">
        <v>89</v>
      </c>
      <c r="B90" s="80" t="s">
        <v>6139</v>
      </c>
      <c r="C90" s="80" t="s">
        <v>6140</v>
      </c>
      <c r="D90" s="80" t="s">
        <v>6141</v>
      </c>
      <c r="E90" s="80" t="s">
        <v>3108</v>
      </c>
      <c r="F90" s="80" t="s">
        <v>2864</v>
      </c>
      <c r="G90" s="80" t="s">
        <v>5931</v>
      </c>
      <c r="H90" s="81">
        <v>171239.52</v>
      </c>
      <c r="I90" s="81">
        <v>0</v>
      </c>
    </row>
    <row r="91" spans="1:9">
      <c r="A91" s="80">
        <v>90</v>
      </c>
      <c r="B91" s="80" t="s">
        <v>6142</v>
      </c>
      <c r="C91" s="80" t="s">
        <v>6143</v>
      </c>
      <c r="D91" s="80" t="s">
        <v>6144</v>
      </c>
      <c r="E91" s="80" t="s">
        <v>3108</v>
      </c>
      <c r="F91" s="80" t="s">
        <v>5920</v>
      </c>
      <c r="G91" s="80" t="s">
        <v>5931</v>
      </c>
      <c r="H91" s="81">
        <v>1020000</v>
      </c>
      <c r="I91" s="81">
        <v>0</v>
      </c>
    </row>
    <row r="92" spans="1:9">
      <c r="A92" s="80">
        <v>91</v>
      </c>
      <c r="B92" s="80" t="s">
        <v>6049</v>
      </c>
      <c r="C92" s="80" t="s">
        <v>6145</v>
      </c>
      <c r="D92" s="80" t="s">
        <v>6146</v>
      </c>
      <c r="E92" s="80" t="s">
        <v>3108</v>
      </c>
      <c r="F92" s="80" t="s">
        <v>5920</v>
      </c>
      <c r="G92" s="80" t="s">
        <v>5931</v>
      </c>
      <c r="H92" s="81">
        <v>796523.56</v>
      </c>
      <c r="I92" s="81">
        <v>0</v>
      </c>
    </row>
    <row r="93" spans="1:9">
      <c r="A93" s="80">
        <v>92</v>
      </c>
      <c r="B93" s="80" t="s">
        <v>6055</v>
      </c>
      <c r="C93" s="80" t="s">
        <v>6147</v>
      </c>
      <c r="D93" s="80" t="s">
        <v>6148</v>
      </c>
      <c r="E93" s="80" t="s">
        <v>3108</v>
      </c>
      <c r="F93" s="80" t="s">
        <v>5920</v>
      </c>
      <c r="G93" s="80" t="s">
        <v>5931</v>
      </c>
      <c r="H93" s="81">
        <v>335541.62</v>
      </c>
      <c r="I93" s="81">
        <v>0</v>
      </c>
    </row>
    <row r="94" spans="1:9">
      <c r="A94" s="80">
        <v>93</v>
      </c>
      <c r="B94" s="80" t="s">
        <v>6149</v>
      </c>
      <c r="C94" s="80" t="s">
        <v>6150</v>
      </c>
      <c r="D94" s="80" t="s">
        <v>6151</v>
      </c>
      <c r="E94" s="80" t="s">
        <v>3108</v>
      </c>
      <c r="F94" s="80" t="s">
        <v>1247</v>
      </c>
      <c r="G94" s="80" t="s">
        <v>5931</v>
      </c>
      <c r="H94" s="81">
        <v>250000</v>
      </c>
      <c r="I94" s="81">
        <v>0</v>
      </c>
    </row>
    <row r="95" spans="1:9">
      <c r="A95" s="80">
        <v>94</v>
      </c>
      <c r="B95" s="80" t="s">
        <v>6152</v>
      </c>
      <c r="C95" s="80" t="s">
        <v>6062</v>
      </c>
      <c r="D95" s="80" t="s">
        <v>6153</v>
      </c>
      <c r="E95" s="80" t="s">
        <v>3108</v>
      </c>
      <c r="F95" s="80" t="s">
        <v>1247</v>
      </c>
      <c r="G95" s="80" t="s">
        <v>5931</v>
      </c>
      <c r="H95" s="81">
        <v>250000</v>
      </c>
      <c r="I95" s="81">
        <v>0</v>
      </c>
    </row>
    <row r="96" spans="1:9">
      <c r="A96" s="80">
        <v>95</v>
      </c>
      <c r="B96" s="80" t="s">
        <v>6055</v>
      </c>
      <c r="C96" s="80" t="s">
        <v>6154</v>
      </c>
      <c r="D96" s="80" t="s">
        <v>6155</v>
      </c>
      <c r="E96" s="80" t="s">
        <v>3108</v>
      </c>
      <c r="F96" s="80" t="s">
        <v>2864</v>
      </c>
      <c r="G96" s="80" t="s">
        <v>6156</v>
      </c>
      <c r="H96" s="81">
        <v>167368.38</v>
      </c>
      <c r="I96" s="81">
        <v>0</v>
      </c>
    </row>
    <row r="97" spans="7:8">
      <c r="G97" s="158" t="s">
        <v>8128</v>
      </c>
      <c r="H97" s="326">
        <f>SUM(H3:H96)</f>
        <v>109205799.64015797</v>
      </c>
    </row>
  </sheetData>
  <mergeCells count="1">
    <mergeCell ref="A1:I1"/>
  </mergeCells>
  <pageMargins left="0.7" right="0.7" top="0.75" bottom="0.75" header="0.3" footer="0.3"/>
  <pageSetup paperSize="9" scale="66"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
  <sheetViews>
    <sheetView topLeftCell="C1" workbookViewId="0">
      <selection activeCell="F12" sqref="F12"/>
    </sheetView>
  </sheetViews>
  <sheetFormatPr defaultColWidth="28.85546875" defaultRowHeight="15"/>
  <cols>
    <col min="1" max="1" width="17.42578125" customWidth="1"/>
  </cols>
  <sheetData>
    <row r="1" spans="1:10" ht="21">
      <c r="A1" s="438" t="s">
        <v>8088</v>
      </c>
      <c r="B1" s="438"/>
      <c r="C1" s="438"/>
      <c r="D1" s="438"/>
      <c r="E1" s="438"/>
      <c r="F1" s="438"/>
      <c r="G1" s="438"/>
      <c r="H1" s="438"/>
      <c r="I1" s="438"/>
      <c r="J1" s="438"/>
    </row>
    <row r="2" spans="1:10">
      <c r="A2" s="160" t="s">
        <v>691</v>
      </c>
      <c r="B2" s="160" t="s">
        <v>692</v>
      </c>
      <c r="C2" s="160" t="s">
        <v>693</v>
      </c>
      <c r="D2" s="160" t="s">
        <v>129</v>
      </c>
      <c r="E2" s="160" t="s">
        <v>130</v>
      </c>
      <c r="F2" s="160" t="s">
        <v>131</v>
      </c>
      <c r="G2" s="160" t="s">
        <v>694</v>
      </c>
      <c r="H2" s="160" t="s">
        <v>695</v>
      </c>
      <c r="I2" s="160" t="s">
        <v>696</v>
      </c>
      <c r="J2" s="160" t="s">
        <v>697</v>
      </c>
    </row>
    <row r="3" spans="1:10" ht="75">
      <c r="A3" s="327">
        <v>1</v>
      </c>
      <c r="B3" s="328">
        <v>2019</v>
      </c>
      <c r="C3" s="329" t="s">
        <v>8089</v>
      </c>
      <c r="D3" s="329" t="s">
        <v>8092</v>
      </c>
      <c r="E3" s="327">
        <v>70734600</v>
      </c>
      <c r="F3" s="329" t="s">
        <v>8093</v>
      </c>
      <c r="G3" s="329" t="s">
        <v>8094</v>
      </c>
      <c r="H3" s="329" t="s">
        <v>8091</v>
      </c>
      <c r="I3" s="330">
        <v>1252965.42</v>
      </c>
      <c r="J3" s="327"/>
    </row>
    <row r="4" spans="1:10" ht="90">
      <c r="A4" s="327">
        <v>2</v>
      </c>
      <c r="B4" s="328">
        <v>2019</v>
      </c>
      <c r="C4" s="329" t="s">
        <v>8089</v>
      </c>
      <c r="D4" s="329" t="s">
        <v>8095</v>
      </c>
      <c r="E4" s="327">
        <v>70528500</v>
      </c>
      <c r="F4" s="327" t="s">
        <v>8096</v>
      </c>
      <c r="G4" s="329" t="s">
        <v>8097</v>
      </c>
      <c r="H4" s="329" t="s">
        <v>8091</v>
      </c>
      <c r="I4" s="330">
        <v>1047610</v>
      </c>
      <c r="J4" s="327"/>
    </row>
    <row r="5" spans="1:10" ht="75">
      <c r="A5" s="327">
        <v>3</v>
      </c>
      <c r="B5" s="328">
        <v>2019</v>
      </c>
      <c r="C5" s="329" t="s">
        <v>8089</v>
      </c>
      <c r="D5" s="329" t="s">
        <v>8098</v>
      </c>
      <c r="E5" s="327">
        <v>70307100</v>
      </c>
      <c r="F5" s="327" t="s">
        <v>793</v>
      </c>
      <c r="G5" s="329" t="s">
        <v>8099</v>
      </c>
      <c r="H5" s="329" t="s">
        <v>8091</v>
      </c>
      <c r="I5" s="330">
        <v>1095734</v>
      </c>
      <c r="J5" s="330">
        <v>102106</v>
      </c>
    </row>
    <row r="6" spans="1:10" ht="75">
      <c r="A6" s="327">
        <v>4</v>
      </c>
      <c r="B6" s="328">
        <v>2019</v>
      </c>
      <c r="C6" s="329" t="s">
        <v>8089</v>
      </c>
      <c r="D6" s="329" t="s">
        <v>8100</v>
      </c>
      <c r="E6" s="327">
        <v>70190300</v>
      </c>
      <c r="F6" s="327" t="s">
        <v>8101</v>
      </c>
      <c r="G6" s="329" t="s">
        <v>8102</v>
      </c>
      <c r="H6" s="329" t="s">
        <v>8103</v>
      </c>
      <c r="I6" s="330">
        <v>248196.4</v>
      </c>
      <c r="J6" s="330">
        <v>50850</v>
      </c>
    </row>
    <row r="7" spans="1:10">
      <c r="A7" s="148"/>
      <c r="B7" s="148"/>
      <c r="C7" s="148"/>
      <c r="D7" s="148"/>
      <c r="E7" s="148"/>
      <c r="F7" s="148"/>
      <c r="G7" s="455" t="s">
        <v>658</v>
      </c>
      <c r="H7" s="455"/>
      <c r="I7" s="162">
        <f>SUM(I3:I6)</f>
        <v>3644505.82</v>
      </c>
      <c r="J7" s="148"/>
    </row>
    <row r="8" spans="1:10">
      <c r="A8" s="148"/>
      <c r="B8" s="148"/>
      <c r="C8" s="148"/>
      <c r="D8" s="148"/>
      <c r="E8" s="148"/>
      <c r="F8" s="148"/>
      <c r="G8" s="148"/>
      <c r="H8" s="148"/>
      <c r="I8" s="148"/>
      <c r="J8" s="148"/>
    </row>
    <row r="9" spans="1:10">
      <c r="A9" s="148"/>
      <c r="B9" s="148"/>
      <c r="C9" s="148"/>
      <c r="D9" s="148"/>
      <c r="E9" s="148"/>
      <c r="F9" s="148"/>
      <c r="G9" s="148"/>
      <c r="H9" s="148"/>
      <c r="I9" s="148"/>
      <c r="J9" s="148"/>
    </row>
  </sheetData>
  <mergeCells count="2">
    <mergeCell ref="A1:J1"/>
    <mergeCell ref="G7:H7"/>
  </mergeCells>
  <pageMargins left="0.7" right="0.7" top="0.75" bottom="0.75" header="0.3" footer="0.3"/>
  <pageSetup paperSize="9" scale="47"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7"/>
  <sheetViews>
    <sheetView tabSelected="1" topLeftCell="E105" workbookViewId="0">
      <selection activeCell="H134" sqref="H134"/>
    </sheetView>
  </sheetViews>
  <sheetFormatPr defaultColWidth="44.5703125" defaultRowHeight="12.75"/>
  <cols>
    <col min="1" max="1" width="9.140625" style="402" bestFit="1" customWidth="1"/>
    <col min="2" max="2" width="13" style="402" bestFit="1" customWidth="1"/>
    <col min="3" max="3" width="12.5703125" style="402" bestFit="1" customWidth="1"/>
    <col min="4" max="4" width="37.7109375" style="402" bestFit="1" customWidth="1"/>
    <col min="5" max="5" width="24.42578125" style="402" bestFit="1" customWidth="1"/>
    <col min="6" max="6" width="34.28515625" style="402" bestFit="1" customWidth="1"/>
    <col min="7" max="7" width="21.28515625" style="402" bestFit="1" customWidth="1"/>
    <col min="8" max="8" width="43.42578125" style="402" bestFit="1" customWidth="1"/>
    <col min="9" max="9" width="33.5703125" style="402" bestFit="1" customWidth="1"/>
    <col min="10" max="10" width="30.140625" style="402" bestFit="1" customWidth="1"/>
    <col min="11" max="16384" width="44.5703125" style="402"/>
  </cols>
  <sheetData>
    <row r="1" spans="1:10">
      <c r="A1" s="456" t="s">
        <v>9134</v>
      </c>
      <c r="B1" s="456"/>
      <c r="C1" s="456"/>
      <c r="D1" s="456"/>
      <c r="E1" s="456"/>
      <c r="F1" s="456"/>
      <c r="G1" s="456"/>
      <c r="H1" s="456"/>
      <c r="I1" s="456"/>
      <c r="J1" s="456"/>
    </row>
    <row r="2" spans="1:10">
      <c r="A2" s="403" t="s">
        <v>691</v>
      </c>
      <c r="B2" s="403" t="s">
        <v>692</v>
      </c>
      <c r="C2" s="403" t="s">
        <v>693</v>
      </c>
      <c r="D2" s="403" t="s">
        <v>129</v>
      </c>
      <c r="E2" s="403" t="s">
        <v>130</v>
      </c>
      <c r="F2" s="403" t="s">
        <v>131</v>
      </c>
      <c r="G2" s="403" t="s">
        <v>694</v>
      </c>
      <c r="H2" s="403" t="s">
        <v>695</v>
      </c>
      <c r="I2" s="403" t="s">
        <v>696</v>
      </c>
      <c r="J2" s="403" t="s">
        <v>697</v>
      </c>
    </row>
    <row r="3" spans="1:10">
      <c r="A3" s="404">
        <v>1</v>
      </c>
      <c r="B3" s="405">
        <v>2019</v>
      </c>
      <c r="C3" s="405" t="s">
        <v>6157</v>
      </c>
      <c r="D3" s="405" t="s">
        <v>6158</v>
      </c>
      <c r="E3" s="405" t="s">
        <v>6159</v>
      </c>
      <c r="F3" s="405" t="s">
        <v>6160</v>
      </c>
      <c r="G3" s="405" t="s">
        <v>6161</v>
      </c>
      <c r="H3" s="405" t="s">
        <v>6162</v>
      </c>
      <c r="I3" s="406">
        <v>860000</v>
      </c>
      <c r="J3" s="406">
        <v>100000</v>
      </c>
    </row>
    <row r="4" spans="1:10">
      <c r="A4" s="404">
        <v>2</v>
      </c>
      <c r="B4" s="405">
        <v>2019</v>
      </c>
      <c r="C4" s="405" t="s">
        <v>6163</v>
      </c>
      <c r="D4" s="405" t="s">
        <v>6164</v>
      </c>
      <c r="E4" s="405" t="s">
        <v>6165</v>
      </c>
      <c r="F4" s="405" t="s">
        <v>6166</v>
      </c>
      <c r="G4" s="405" t="s">
        <v>6161</v>
      </c>
      <c r="H4" s="405" t="s">
        <v>6162</v>
      </c>
      <c r="I4" s="406">
        <v>2780000</v>
      </c>
      <c r="J4" s="406">
        <v>0</v>
      </c>
    </row>
    <row r="5" spans="1:10">
      <c r="A5" s="404">
        <v>3</v>
      </c>
      <c r="B5" s="405">
        <v>2019</v>
      </c>
      <c r="C5" s="405" t="s">
        <v>6167</v>
      </c>
      <c r="D5" s="405" t="s">
        <v>6168</v>
      </c>
      <c r="E5" s="405" t="s">
        <v>6169</v>
      </c>
      <c r="F5" s="405" t="s">
        <v>6170</v>
      </c>
      <c r="G5" s="405" t="s">
        <v>6161</v>
      </c>
      <c r="H5" s="405" t="s">
        <v>6171</v>
      </c>
      <c r="I5" s="406">
        <v>945000</v>
      </c>
      <c r="J5" s="406">
        <v>555000</v>
      </c>
    </row>
    <row r="6" spans="1:10">
      <c r="A6" s="404">
        <v>4</v>
      </c>
      <c r="B6" s="405">
        <v>2019</v>
      </c>
      <c r="C6" s="405" t="s">
        <v>6157</v>
      </c>
      <c r="D6" s="405" t="s">
        <v>6172</v>
      </c>
      <c r="E6" s="405" t="s">
        <v>6173</v>
      </c>
      <c r="F6" s="405" t="s">
        <v>6174</v>
      </c>
      <c r="G6" s="405" t="s">
        <v>6161</v>
      </c>
      <c r="H6" s="405" t="s">
        <v>989</v>
      </c>
      <c r="I6" s="406">
        <v>737000</v>
      </c>
      <c r="J6" s="406">
        <v>83000</v>
      </c>
    </row>
    <row r="7" spans="1:10">
      <c r="A7" s="404">
        <v>5</v>
      </c>
      <c r="B7" s="405">
        <v>2019</v>
      </c>
      <c r="C7" s="405" t="s">
        <v>6175</v>
      </c>
      <c r="D7" s="405" t="s">
        <v>6176</v>
      </c>
      <c r="E7" s="405" t="s">
        <v>6177</v>
      </c>
      <c r="F7" s="405" t="s">
        <v>6178</v>
      </c>
      <c r="G7" s="405" t="s">
        <v>6161</v>
      </c>
      <c r="H7" s="405" t="s">
        <v>989</v>
      </c>
      <c r="I7" s="406">
        <v>950000</v>
      </c>
      <c r="J7" s="406">
        <v>250000</v>
      </c>
    </row>
    <row r="8" spans="1:10">
      <c r="A8" s="404">
        <v>6</v>
      </c>
      <c r="B8" s="405">
        <v>2019</v>
      </c>
      <c r="C8" s="405" t="s">
        <v>6167</v>
      </c>
      <c r="D8" s="405" t="s">
        <v>6180</v>
      </c>
      <c r="E8" s="405" t="s">
        <v>6181</v>
      </c>
      <c r="F8" s="405" t="s">
        <v>6182</v>
      </c>
      <c r="G8" s="405" t="s">
        <v>6161</v>
      </c>
      <c r="H8" s="405" t="s">
        <v>989</v>
      </c>
      <c r="I8" s="406">
        <v>3000000</v>
      </c>
      <c r="J8" s="406">
        <v>4310364.55</v>
      </c>
    </row>
    <row r="9" spans="1:10">
      <c r="A9" s="404">
        <v>7</v>
      </c>
      <c r="B9" s="405">
        <v>2019</v>
      </c>
      <c r="C9" s="405" t="s">
        <v>6157</v>
      </c>
      <c r="D9" s="405" t="s">
        <v>6183</v>
      </c>
      <c r="E9" s="405" t="s">
        <v>6184</v>
      </c>
      <c r="F9" s="405" t="s">
        <v>6185</v>
      </c>
      <c r="G9" s="405" t="s">
        <v>6161</v>
      </c>
      <c r="H9" s="405" t="s">
        <v>989</v>
      </c>
      <c r="I9" s="406">
        <v>2339740</v>
      </c>
      <c r="J9" s="406">
        <v>260260</v>
      </c>
    </row>
    <row r="10" spans="1:10">
      <c r="A10" s="404">
        <v>8</v>
      </c>
      <c r="B10" s="405">
        <v>2019</v>
      </c>
      <c r="C10" s="405" t="s">
        <v>6163</v>
      </c>
      <c r="D10" s="405" t="s">
        <v>6186</v>
      </c>
      <c r="E10" s="405" t="s">
        <v>6187</v>
      </c>
      <c r="F10" s="405" t="s">
        <v>6188</v>
      </c>
      <c r="G10" s="405" t="s">
        <v>6161</v>
      </c>
      <c r="H10" s="405" t="s">
        <v>6171</v>
      </c>
      <c r="I10" s="406">
        <v>3000000</v>
      </c>
      <c r="J10" s="406">
        <v>5056618.82</v>
      </c>
    </row>
    <row r="11" spans="1:10">
      <c r="A11" s="404">
        <v>9</v>
      </c>
      <c r="B11" s="405">
        <v>2019</v>
      </c>
      <c r="C11" s="405" t="s">
        <v>6189</v>
      </c>
      <c r="D11" s="405" t="s">
        <v>6190</v>
      </c>
      <c r="E11" s="405" t="s">
        <v>6191</v>
      </c>
      <c r="F11" s="405" t="s">
        <v>6192</v>
      </c>
      <c r="G11" s="405" t="s">
        <v>6161</v>
      </c>
      <c r="H11" s="405" t="s">
        <v>989</v>
      </c>
      <c r="I11" s="406">
        <v>1184960</v>
      </c>
      <c r="J11" s="406">
        <v>395040</v>
      </c>
    </row>
    <row r="12" spans="1:10">
      <c r="A12" s="404">
        <v>10</v>
      </c>
      <c r="B12" s="405">
        <v>2019</v>
      </c>
      <c r="C12" s="405" t="s">
        <v>6167</v>
      </c>
      <c r="D12" s="405" t="s">
        <v>6193</v>
      </c>
      <c r="E12" s="405" t="s">
        <v>6194</v>
      </c>
      <c r="F12" s="405" t="s">
        <v>6195</v>
      </c>
      <c r="G12" s="405" t="s">
        <v>6161</v>
      </c>
      <c r="H12" s="405" t="s">
        <v>989</v>
      </c>
      <c r="I12" s="406">
        <v>3000000</v>
      </c>
      <c r="J12" s="406">
        <v>1875000</v>
      </c>
    </row>
    <row r="13" spans="1:10">
      <c r="A13" s="404">
        <v>11</v>
      </c>
      <c r="B13" s="405">
        <v>2019</v>
      </c>
      <c r="C13" s="405" t="s">
        <v>6163</v>
      </c>
      <c r="D13" s="405" t="s">
        <v>6196</v>
      </c>
      <c r="E13" s="405" t="s">
        <v>6197</v>
      </c>
      <c r="F13" s="405" t="s">
        <v>6198</v>
      </c>
      <c r="G13" s="405" t="s">
        <v>6161</v>
      </c>
      <c r="H13" s="405" t="s">
        <v>989</v>
      </c>
      <c r="I13" s="406">
        <v>1450000</v>
      </c>
      <c r="J13" s="406">
        <v>1500000</v>
      </c>
    </row>
    <row r="14" spans="1:10">
      <c r="A14" s="404">
        <v>12</v>
      </c>
      <c r="B14" s="405">
        <v>2019</v>
      </c>
      <c r="C14" s="405" t="s">
        <v>6167</v>
      </c>
      <c r="D14" s="405" t="s">
        <v>6199</v>
      </c>
      <c r="E14" s="405" t="s">
        <v>6200</v>
      </c>
      <c r="F14" s="405" t="s">
        <v>6201</v>
      </c>
      <c r="G14" s="405" t="s">
        <v>6161</v>
      </c>
      <c r="H14" s="405" t="s">
        <v>989</v>
      </c>
      <c r="I14" s="406">
        <v>1630000</v>
      </c>
      <c r="J14" s="406">
        <v>420000</v>
      </c>
    </row>
    <row r="15" spans="1:10">
      <c r="A15" s="404">
        <v>13</v>
      </c>
      <c r="B15" s="405">
        <v>2019</v>
      </c>
      <c r="C15" s="405" t="s">
        <v>6163</v>
      </c>
      <c r="D15" s="405" t="s">
        <v>6202</v>
      </c>
      <c r="E15" s="405" t="s">
        <v>6203</v>
      </c>
      <c r="F15" s="405" t="s">
        <v>6204</v>
      </c>
      <c r="G15" s="405" t="s">
        <v>6161</v>
      </c>
      <c r="H15" s="405" t="s">
        <v>989</v>
      </c>
      <c r="I15" s="406">
        <v>1121658.24</v>
      </c>
      <c r="J15" s="406">
        <v>1140000</v>
      </c>
    </row>
    <row r="16" spans="1:10">
      <c r="A16" s="404">
        <v>14</v>
      </c>
      <c r="B16" s="405">
        <v>2019</v>
      </c>
      <c r="C16" s="405" t="s">
        <v>6189</v>
      </c>
      <c r="D16" s="405" t="s">
        <v>6205</v>
      </c>
      <c r="E16" s="405" t="s">
        <v>6206</v>
      </c>
      <c r="F16" s="405" t="s">
        <v>6207</v>
      </c>
      <c r="G16" s="405" t="s">
        <v>6161</v>
      </c>
      <c r="H16" s="405" t="s">
        <v>989</v>
      </c>
      <c r="I16" s="406">
        <v>632848.86</v>
      </c>
      <c r="J16" s="406">
        <v>49274.5</v>
      </c>
    </row>
    <row r="17" spans="1:10">
      <c r="A17" s="404">
        <v>15</v>
      </c>
      <c r="B17" s="405">
        <v>2019</v>
      </c>
      <c r="C17" s="405" t="s">
        <v>6167</v>
      </c>
      <c r="D17" s="405" t="s">
        <v>6208</v>
      </c>
      <c r="E17" s="405" t="s">
        <v>6209</v>
      </c>
      <c r="F17" s="405" t="s">
        <v>6210</v>
      </c>
      <c r="G17" s="405" t="s">
        <v>6161</v>
      </c>
      <c r="H17" s="405" t="s">
        <v>989</v>
      </c>
      <c r="I17" s="406">
        <v>1350000</v>
      </c>
      <c r="J17" s="406">
        <v>50000</v>
      </c>
    </row>
    <row r="18" spans="1:10">
      <c r="A18" s="404">
        <v>16</v>
      </c>
      <c r="B18" s="405">
        <v>2019</v>
      </c>
      <c r="C18" s="405" t="s">
        <v>6189</v>
      </c>
      <c r="D18" s="405" t="s">
        <v>6211</v>
      </c>
      <c r="E18" s="405" t="s">
        <v>6212</v>
      </c>
      <c r="F18" s="405" t="s">
        <v>6213</v>
      </c>
      <c r="G18" s="405" t="s">
        <v>6161</v>
      </c>
      <c r="H18" s="405" t="s">
        <v>989</v>
      </c>
      <c r="I18" s="406">
        <v>490000</v>
      </c>
      <c r="J18" s="406">
        <v>0</v>
      </c>
    </row>
    <row r="19" spans="1:10">
      <c r="A19" s="404">
        <v>17</v>
      </c>
      <c r="B19" s="405">
        <v>2019</v>
      </c>
      <c r="C19" s="405" t="s">
        <v>6157</v>
      </c>
      <c r="D19" s="405" t="s">
        <v>6214</v>
      </c>
      <c r="E19" s="405" t="s">
        <v>6215</v>
      </c>
      <c r="F19" s="405" t="s">
        <v>6216</v>
      </c>
      <c r="G19" s="405" t="s">
        <v>6161</v>
      </c>
      <c r="H19" s="405" t="s">
        <v>6171</v>
      </c>
      <c r="I19" s="406">
        <v>3000000</v>
      </c>
      <c r="J19" s="406">
        <v>0</v>
      </c>
    </row>
    <row r="20" spans="1:10">
      <c r="A20" s="404">
        <v>18</v>
      </c>
      <c r="B20" s="405">
        <v>2019</v>
      </c>
      <c r="C20" s="405" t="s">
        <v>6167</v>
      </c>
      <c r="D20" s="405" t="s">
        <v>6217</v>
      </c>
      <c r="E20" s="405" t="s">
        <v>6218</v>
      </c>
      <c r="F20" s="405" t="s">
        <v>6219</v>
      </c>
      <c r="G20" s="405" t="s">
        <v>6161</v>
      </c>
      <c r="H20" s="405" t="s">
        <v>989</v>
      </c>
      <c r="I20" s="406">
        <v>1100202</v>
      </c>
      <c r="J20" s="406">
        <v>1065798</v>
      </c>
    </row>
    <row r="21" spans="1:10">
      <c r="A21" s="404">
        <v>19</v>
      </c>
      <c r="B21" s="405">
        <v>2019</v>
      </c>
      <c r="C21" s="405" t="s">
        <v>6167</v>
      </c>
      <c r="D21" s="405" t="s">
        <v>6220</v>
      </c>
      <c r="E21" s="405" t="s">
        <v>6221</v>
      </c>
      <c r="F21" s="405" t="s">
        <v>6222</v>
      </c>
      <c r="G21" s="405" t="s">
        <v>6161</v>
      </c>
      <c r="H21" s="405" t="s">
        <v>989</v>
      </c>
      <c r="I21" s="406">
        <v>470000</v>
      </c>
      <c r="J21" s="406">
        <v>210000</v>
      </c>
    </row>
    <row r="22" spans="1:10">
      <c r="A22" s="404">
        <v>20</v>
      </c>
      <c r="B22" s="405">
        <v>2019</v>
      </c>
      <c r="C22" s="405" t="s">
        <v>6175</v>
      </c>
      <c r="D22" s="405" t="s">
        <v>6223</v>
      </c>
      <c r="E22" s="405" t="s">
        <v>6224</v>
      </c>
      <c r="F22" s="405" t="s">
        <v>6225</v>
      </c>
      <c r="G22" s="405" t="s">
        <v>6161</v>
      </c>
      <c r="H22" s="405" t="s">
        <v>6171</v>
      </c>
      <c r="I22" s="406">
        <v>852700</v>
      </c>
      <c r="J22" s="406">
        <v>96000</v>
      </c>
    </row>
    <row r="23" spans="1:10">
      <c r="A23" s="404">
        <v>21</v>
      </c>
      <c r="B23" s="405">
        <v>2019</v>
      </c>
      <c r="C23" s="405" t="s">
        <v>6175</v>
      </c>
      <c r="D23" s="405" t="s">
        <v>6226</v>
      </c>
      <c r="E23" s="405" t="s">
        <v>6227</v>
      </c>
      <c r="F23" s="405" t="s">
        <v>6228</v>
      </c>
      <c r="G23" s="405" t="s">
        <v>6161</v>
      </c>
      <c r="H23" s="405" t="s">
        <v>989</v>
      </c>
      <c r="I23" s="406">
        <v>1680079.38</v>
      </c>
      <c r="J23" s="406">
        <v>825874.75</v>
      </c>
    </row>
    <row r="24" spans="1:10">
      <c r="A24" s="404">
        <v>22</v>
      </c>
      <c r="B24" s="405">
        <v>2019</v>
      </c>
      <c r="C24" s="405" t="s">
        <v>6157</v>
      </c>
      <c r="D24" s="405" t="s">
        <v>6229</v>
      </c>
      <c r="E24" s="405" t="s">
        <v>6230</v>
      </c>
      <c r="F24" s="405" t="s">
        <v>6231</v>
      </c>
      <c r="G24" s="405" t="s">
        <v>6161</v>
      </c>
      <c r="H24" s="405" t="s">
        <v>989</v>
      </c>
      <c r="I24" s="406">
        <v>371300</v>
      </c>
      <c r="J24" s="406">
        <v>98700</v>
      </c>
    </row>
    <row r="25" spans="1:10">
      <c r="A25" s="404">
        <v>23</v>
      </c>
      <c r="B25" s="405">
        <v>2019</v>
      </c>
      <c r="C25" s="405" t="s">
        <v>6175</v>
      </c>
      <c r="D25" s="405" t="s">
        <v>6232</v>
      </c>
      <c r="E25" s="405" t="s">
        <v>6233</v>
      </c>
      <c r="F25" s="405" t="s">
        <v>6234</v>
      </c>
      <c r="G25" s="405" t="s">
        <v>6161</v>
      </c>
      <c r="H25" s="405" t="s">
        <v>989</v>
      </c>
      <c r="I25" s="406">
        <v>614000</v>
      </c>
      <c r="J25" s="406">
        <v>276000</v>
      </c>
    </row>
    <row r="26" spans="1:10">
      <c r="A26" s="404">
        <v>24</v>
      </c>
      <c r="B26" s="405">
        <v>2019</v>
      </c>
      <c r="C26" s="405" t="s">
        <v>6175</v>
      </c>
      <c r="D26" s="405" t="s">
        <v>6235</v>
      </c>
      <c r="E26" s="405" t="s">
        <v>6236</v>
      </c>
      <c r="F26" s="405" t="s">
        <v>6237</v>
      </c>
      <c r="G26" s="405" t="s">
        <v>6161</v>
      </c>
      <c r="H26" s="405" t="s">
        <v>6171</v>
      </c>
      <c r="I26" s="406">
        <v>703330</v>
      </c>
      <c r="J26" s="406">
        <v>0</v>
      </c>
    </row>
    <row r="27" spans="1:10">
      <c r="A27" s="404">
        <v>25</v>
      </c>
      <c r="B27" s="405">
        <v>2019</v>
      </c>
      <c r="C27" s="405" t="s">
        <v>6238</v>
      </c>
      <c r="D27" s="405" t="s">
        <v>6239</v>
      </c>
      <c r="E27" s="405" t="s">
        <v>6240</v>
      </c>
      <c r="F27" s="405" t="s">
        <v>6241</v>
      </c>
      <c r="G27" s="405" t="s">
        <v>6161</v>
      </c>
      <c r="H27" s="405" t="s">
        <v>989</v>
      </c>
      <c r="I27" s="406">
        <v>817541.82</v>
      </c>
      <c r="J27" s="406">
        <v>0</v>
      </c>
    </row>
    <row r="28" spans="1:10">
      <c r="A28" s="404">
        <v>26</v>
      </c>
      <c r="B28" s="405">
        <v>2019</v>
      </c>
      <c r="C28" s="405" t="s">
        <v>6189</v>
      </c>
      <c r="D28" s="405" t="s">
        <v>6242</v>
      </c>
      <c r="E28" s="405" t="s">
        <v>6243</v>
      </c>
      <c r="F28" s="405" t="s">
        <v>6244</v>
      </c>
      <c r="G28" s="405" t="s">
        <v>6161</v>
      </c>
      <c r="H28" s="405" t="s">
        <v>6171</v>
      </c>
      <c r="I28" s="406">
        <v>695000</v>
      </c>
      <c r="J28" s="406">
        <v>705000</v>
      </c>
    </row>
    <row r="29" spans="1:10">
      <c r="A29" s="404">
        <v>27</v>
      </c>
      <c r="B29" s="405">
        <v>2019</v>
      </c>
      <c r="C29" s="405" t="s">
        <v>6175</v>
      </c>
      <c r="D29" s="405" t="s">
        <v>6245</v>
      </c>
      <c r="E29" s="405" t="s">
        <v>6246</v>
      </c>
      <c r="F29" s="405" t="s">
        <v>6247</v>
      </c>
      <c r="G29" s="405" t="s">
        <v>6161</v>
      </c>
      <c r="H29" s="405" t="s">
        <v>989</v>
      </c>
      <c r="I29" s="406">
        <v>729188</v>
      </c>
      <c r="J29" s="406">
        <v>180812</v>
      </c>
    </row>
    <row r="30" spans="1:10">
      <c r="A30" s="404">
        <v>28</v>
      </c>
      <c r="B30" s="405">
        <v>2019</v>
      </c>
      <c r="C30" s="405" t="s">
        <v>6175</v>
      </c>
      <c r="D30" s="405" t="s">
        <v>6248</v>
      </c>
      <c r="E30" s="405" t="s">
        <v>6249</v>
      </c>
      <c r="F30" s="405" t="s">
        <v>6250</v>
      </c>
      <c r="G30" s="405" t="s">
        <v>6161</v>
      </c>
      <c r="H30" s="405" t="s">
        <v>989</v>
      </c>
      <c r="I30" s="406">
        <v>256750</v>
      </c>
      <c r="J30" s="406">
        <v>68250</v>
      </c>
    </row>
    <row r="31" spans="1:10">
      <c r="A31" s="404">
        <v>29</v>
      </c>
      <c r="B31" s="405">
        <v>2019</v>
      </c>
      <c r="C31" s="405" t="s">
        <v>6157</v>
      </c>
      <c r="D31" s="405" t="s">
        <v>6251</v>
      </c>
      <c r="E31" s="405" t="s">
        <v>6252</v>
      </c>
      <c r="F31" s="405" t="s">
        <v>6253</v>
      </c>
      <c r="G31" s="405" t="s">
        <v>6161</v>
      </c>
      <c r="H31" s="405" t="s">
        <v>989</v>
      </c>
      <c r="I31" s="406">
        <v>1065050</v>
      </c>
      <c r="J31" s="406">
        <v>124950</v>
      </c>
    </row>
    <row r="32" spans="1:10">
      <c r="A32" s="404">
        <v>30</v>
      </c>
      <c r="B32" s="405">
        <v>2019</v>
      </c>
      <c r="C32" s="405" t="s">
        <v>6157</v>
      </c>
      <c r="D32" s="405" t="s">
        <v>6254</v>
      </c>
      <c r="E32" s="405" t="s">
        <v>6255</v>
      </c>
      <c r="F32" s="405" t="s">
        <v>6256</v>
      </c>
      <c r="G32" s="405" t="s">
        <v>6161</v>
      </c>
      <c r="H32" s="405" t="s">
        <v>989</v>
      </c>
      <c r="I32" s="406">
        <v>536000</v>
      </c>
      <c r="J32" s="406">
        <v>574000</v>
      </c>
    </row>
    <row r="33" spans="1:10">
      <c r="A33" s="404">
        <v>31</v>
      </c>
      <c r="B33" s="405">
        <v>2019</v>
      </c>
      <c r="C33" s="405" t="s">
        <v>6175</v>
      </c>
      <c r="D33" s="405" t="s">
        <v>6257</v>
      </c>
      <c r="E33" s="405" t="s">
        <v>6258</v>
      </c>
      <c r="F33" s="405" t="s">
        <v>6259</v>
      </c>
      <c r="G33" s="405" t="s">
        <v>6161</v>
      </c>
      <c r="H33" s="405" t="s">
        <v>989</v>
      </c>
      <c r="I33" s="406">
        <v>2047000</v>
      </c>
      <c r="J33" s="406">
        <v>253000</v>
      </c>
    </row>
    <row r="34" spans="1:10">
      <c r="A34" s="404">
        <v>32</v>
      </c>
      <c r="B34" s="405">
        <v>2019</v>
      </c>
      <c r="C34" s="405" t="s">
        <v>6175</v>
      </c>
      <c r="D34" s="405" t="s">
        <v>6260</v>
      </c>
      <c r="E34" s="405" t="s">
        <v>6261</v>
      </c>
      <c r="F34" s="405" t="s">
        <v>6262</v>
      </c>
      <c r="G34" s="405" t="s">
        <v>6161</v>
      </c>
      <c r="H34" s="405" t="s">
        <v>989</v>
      </c>
      <c r="I34" s="406">
        <v>2500000</v>
      </c>
      <c r="J34" s="406">
        <v>0</v>
      </c>
    </row>
    <row r="35" spans="1:10">
      <c r="A35" s="404">
        <v>33</v>
      </c>
      <c r="B35" s="405">
        <v>2019</v>
      </c>
      <c r="C35" s="405" t="s">
        <v>6157</v>
      </c>
      <c r="D35" s="405" t="s">
        <v>6263</v>
      </c>
      <c r="E35" s="405" t="s">
        <v>6264</v>
      </c>
      <c r="F35" s="405" t="s">
        <v>6265</v>
      </c>
      <c r="G35" s="405" t="s">
        <v>6161</v>
      </c>
      <c r="H35" s="405" t="s">
        <v>989</v>
      </c>
      <c r="I35" s="406">
        <v>390000</v>
      </c>
      <c r="J35" s="406">
        <v>0</v>
      </c>
    </row>
    <row r="36" spans="1:10">
      <c r="A36" s="404">
        <v>34</v>
      </c>
      <c r="B36" s="405">
        <v>2019</v>
      </c>
      <c r="C36" s="405" t="s">
        <v>6238</v>
      </c>
      <c r="D36" s="405" t="s">
        <v>6266</v>
      </c>
      <c r="E36" s="405" t="s">
        <v>6267</v>
      </c>
      <c r="F36" s="405" t="s">
        <v>6268</v>
      </c>
      <c r="G36" s="405" t="s">
        <v>6161</v>
      </c>
      <c r="H36" s="405" t="s">
        <v>989</v>
      </c>
      <c r="I36" s="406">
        <v>755000</v>
      </c>
      <c r="J36" s="406">
        <v>0</v>
      </c>
    </row>
    <row r="37" spans="1:10">
      <c r="A37" s="404">
        <v>35</v>
      </c>
      <c r="B37" s="405">
        <v>2019</v>
      </c>
      <c r="C37" s="405" t="s">
        <v>6167</v>
      </c>
      <c r="D37" s="405" t="s">
        <v>6269</v>
      </c>
      <c r="E37" s="405" t="s">
        <v>6270</v>
      </c>
      <c r="F37" s="405" t="s">
        <v>6271</v>
      </c>
      <c r="G37" s="405" t="s">
        <v>6161</v>
      </c>
      <c r="H37" s="405" t="s">
        <v>6171</v>
      </c>
      <c r="I37" s="406">
        <v>3000000</v>
      </c>
      <c r="J37" s="406">
        <v>500000</v>
      </c>
    </row>
    <row r="38" spans="1:10">
      <c r="A38" s="404">
        <v>36</v>
      </c>
      <c r="B38" s="405">
        <v>2019</v>
      </c>
      <c r="C38" s="405" t="s">
        <v>6189</v>
      </c>
      <c r="D38" s="405" t="s">
        <v>6272</v>
      </c>
      <c r="E38" s="405" t="s">
        <v>6273</v>
      </c>
      <c r="F38" s="405" t="s">
        <v>6274</v>
      </c>
      <c r="G38" s="405" t="s">
        <v>6161</v>
      </c>
      <c r="H38" s="405" t="s">
        <v>6171</v>
      </c>
      <c r="I38" s="406">
        <v>1380000</v>
      </c>
      <c r="J38" s="406">
        <v>100000</v>
      </c>
    </row>
    <row r="39" spans="1:10">
      <c r="A39" s="404">
        <v>37</v>
      </c>
      <c r="B39" s="405">
        <v>2019</v>
      </c>
      <c r="C39" s="405" t="s">
        <v>6167</v>
      </c>
      <c r="D39" s="405" t="s">
        <v>6275</v>
      </c>
      <c r="E39" s="405" t="s">
        <v>6276</v>
      </c>
      <c r="F39" s="405" t="s">
        <v>6277</v>
      </c>
      <c r="G39" s="405" t="s">
        <v>6161</v>
      </c>
      <c r="H39" s="405" t="s">
        <v>989</v>
      </c>
      <c r="I39" s="406">
        <v>512000</v>
      </c>
      <c r="J39" s="406">
        <v>128000</v>
      </c>
    </row>
    <row r="40" spans="1:10">
      <c r="A40" s="404">
        <v>38</v>
      </c>
      <c r="B40" s="405">
        <v>2019</v>
      </c>
      <c r="C40" s="405" t="s">
        <v>6175</v>
      </c>
      <c r="D40" s="405" t="s">
        <v>6278</v>
      </c>
      <c r="E40" s="405" t="s">
        <v>6279</v>
      </c>
      <c r="F40" s="405" t="s">
        <v>6280</v>
      </c>
      <c r="G40" s="405" t="s">
        <v>6161</v>
      </c>
      <c r="H40" s="405" t="s">
        <v>989</v>
      </c>
      <c r="I40" s="406">
        <v>668145.68999999994</v>
      </c>
      <c r="J40" s="406">
        <v>177608.35</v>
      </c>
    </row>
    <row r="41" spans="1:10">
      <c r="A41" s="404">
        <v>39</v>
      </c>
      <c r="B41" s="405">
        <v>2019</v>
      </c>
      <c r="C41" s="405" t="s">
        <v>6163</v>
      </c>
      <c r="D41" s="405" t="s">
        <v>6281</v>
      </c>
      <c r="E41" s="405" t="s">
        <v>6282</v>
      </c>
      <c r="F41" s="405" t="s">
        <v>6283</v>
      </c>
      <c r="G41" s="405" t="s">
        <v>6161</v>
      </c>
      <c r="H41" s="405" t="s">
        <v>989</v>
      </c>
      <c r="I41" s="406">
        <v>1246200</v>
      </c>
      <c r="J41" s="406">
        <v>93800</v>
      </c>
    </row>
    <row r="42" spans="1:10">
      <c r="A42" s="404">
        <v>40</v>
      </c>
      <c r="B42" s="405">
        <v>2019</v>
      </c>
      <c r="C42" s="405" t="s">
        <v>6189</v>
      </c>
      <c r="D42" s="405" t="s">
        <v>6284</v>
      </c>
      <c r="E42" s="405" t="s">
        <v>6285</v>
      </c>
      <c r="F42" s="405" t="s">
        <v>6286</v>
      </c>
      <c r="G42" s="405" t="s">
        <v>6161</v>
      </c>
      <c r="H42" s="405" t="s">
        <v>989</v>
      </c>
      <c r="I42" s="406">
        <v>70070</v>
      </c>
      <c r="J42" s="406">
        <v>72930</v>
      </c>
    </row>
    <row r="43" spans="1:10">
      <c r="A43" s="404">
        <v>41</v>
      </c>
      <c r="B43" s="405">
        <v>2019</v>
      </c>
      <c r="C43" s="405" t="s">
        <v>6238</v>
      </c>
      <c r="D43" s="405" t="s">
        <v>6287</v>
      </c>
      <c r="E43" s="405" t="s">
        <v>6288</v>
      </c>
      <c r="F43" s="405" t="s">
        <v>6289</v>
      </c>
      <c r="G43" s="405" t="s">
        <v>6161</v>
      </c>
      <c r="H43" s="405" t="s">
        <v>989</v>
      </c>
      <c r="I43" s="406">
        <v>656000</v>
      </c>
      <c r="J43" s="406">
        <v>30000</v>
      </c>
    </row>
    <row r="44" spans="1:10">
      <c r="A44" s="404">
        <v>42</v>
      </c>
      <c r="B44" s="405">
        <v>2019</v>
      </c>
      <c r="C44" s="405" t="s">
        <v>6238</v>
      </c>
      <c r="D44" s="405" t="s">
        <v>6290</v>
      </c>
      <c r="E44" s="405" t="s">
        <v>6291</v>
      </c>
      <c r="F44" s="405" t="s">
        <v>6292</v>
      </c>
      <c r="G44" s="405" t="s">
        <v>6161</v>
      </c>
      <c r="H44" s="405" t="s">
        <v>989</v>
      </c>
      <c r="I44" s="406">
        <v>700000</v>
      </c>
      <c r="J44" s="406">
        <v>0</v>
      </c>
    </row>
    <row r="45" spans="1:10">
      <c r="A45" s="404">
        <v>43</v>
      </c>
      <c r="B45" s="405">
        <v>2019</v>
      </c>
      <c r="C45" s="405" t="s">
        <v>6189</v>
      </c>
      <c r="D45" s="405" t="s">
        <v>6293</v>
      </c>
      <c r="E45" s="405" t="s">
        <v>6294</v>
      </c>
      <c r="F45" s="405" t="s">
        <v>6295</v>
      </c>
      <c r="G45" s="405" t="s">
        <v>6161</v>
      </c>
      <c r="H45" s="405" t="s">
        <v>989</v>
      </c>
      <c r="I45" s="406">
        <v>289000</v>
      </c>
      <c r="J45" s="406">
        <v>51000</v>
      </c>
    </row>
    <row r="46" spans="1:10">
      <c r="A46" s="404">
        <v>44</v>
      </c>
      <c r="B46" s="405">
        <v>2019</v>
      </c>
      <c r="C46" s="405" t="s">
        <v>6163</v>
      </c>
      <c r="D46" s="405" t="s">
        <v>6179</v>
      </c>
      <c r="E46" s="405" t="s">
        <v>6296</v>
      </c>
      <c r="F46" s="405" t="s">
        <v>6297</v>
      </c>
      <c r="G46" s="405" t="s">
        <v>6161</v>
      </c>
      <c r="H46" s="405" t="s">
        <v>989</v>
      </c>
      <c r="I46" s="406">
        <v>2000000</v>
      </c>
      <c r="J46" s="406">
        <v>0</v>
      </c>
    </row>
    <row r="47" spans="1:10">
      <c r="A47" s="404">
        <v>45</v>
      </c>
      <c r="B47" s="405">
        <v>2019</v>
      </c>
      <c r="C47" s="405" t="s">
        <v>6157</v>
      </c>
      <c r="D47" s="405" t="s">
        <v>6251</v>
      </c>
      <c r="E47" s="405" t="s">
        <v>6298</v>
      </c>
      <c r="F47" s="405" t="s">
        <v>6299</v>
      </c>
      <c r="G47" s="405" t="s">
        <v>6161</v>
      </c>
      <c r="H47" s="405" t="s">
        <v>989</v>
      </c>
      <c r="I47" s="406">
        <v>930800</v>
      </c>
      <c r="J47" s="406">
        <v>109200</v>
      </c>
    </row>
    <row r="48" spans="1:10">
      <c r="A48" s="404">
        <v>46</v>
      </c>
      <c r="B48" s="405">
        <v>2019</v>
      </c>
      <c r="C48" s="405" t="s">
        <v>6175</v>
      </c>
      <c r="D48" s="405" t="s">
        <v>6260</v>
      </c>
      <c r="E48" s="405" t="s">
        <v>6300</v>
      </c>
      <c r="F48" s="405" t="s">
        <v>6301</v>
      </c>
      <c r="G48" s="405" t="s">
        <v>6161</v>
      </c>
      <c r="H48" s="405" t="s">
        <v>989</v>
      </c>
      <c r="I48" s="406">
        <v>2300000</v>
      </c>
      <c r="J48" s="406">
        <v>0</v>
      </c>
    </row>
    <row r="49" spans="1:10">
      <c r="A49" s="404">
        <v>47</v>
      </c>
      <c r="B49" s="405">
        <v>2019</v>
      </c>
      <c r="C49" s="405" t="s">
        <v>6175</v>
      </c>
      <c r="D49" s="405" t="s">
        <v>6260</v>
      </c>
      <c r="E49" s="405" t="s">
        <v>6302</v>
      </c>
      <c r="F49" s="405" t="s">
        <v>6303</v>
      </c>
      <c r="G49" s="405" t="s">
        <v>6161</v>
      </c>
      <c r="H49" s="405" t="s">
        <v>989</v>
      </c>
      <c r="I49" s="406">
        <v>2000000</v>
      </c>
      <c r="J49" s="406">
        <v>0</v>
      </c>
    </row>
    <row r="50" spans="1:10">
      <c r="A50" s="404">
        <v>48</v>
      </c>
      <c r="B50" s="405">
        <v>2019</v>
      </c>
      <c r="C50" s="405" t="s">
        <v>6175</v>
      </c>
      <c r="D50" s="405" t="s">
        <v>6260</v>
      </c>
      <c r="E50" s="405" t="s">
        <v>6304</v>
      </c>
      <c r="F50" s="405" t="s">
        <v>6305</v>
      </c>
      <c r="G50" s="405" t="s">
        <v>6161</v>
      </c>
      <c r="H50" s="405" t="s">
        <v>989</v>
      </c>
      <c r="I50" s="406">
        <v>1200000</v>
      </c>
      <c r="J50" s="406">
        <v>0</v>
      </c>
    </row>
    <row r="51" spans="1:10">
      <c r="A51" s="404">
        <v>49</v>
      </c>
      <c r="B51" s="405">
        <v>2019</v>
      </c>
      <c r="C51" s="405" t="s">
        <v>6167</v>
      </c>
      <c r="D51" s="405" t="s">
        <v>6306</v>
      </c>
      <c r="E51" s="405" t="s">
        <v>6307</v>
      </c>
      <c r="F51" s="405" t="s">
        <v>6308</v>
      </c>
      <c r="G51" s="405" t="s">
        <v>6</v>
      </c>
      <c r="H51" s="405" t="s">
        <v>989</v>
      </c>
      <c r="I51" s="406">
        <v>500137.69</v>
      </c>
      <c r="J51" s="406">
        <v>347553.31</v>
      </c>
    </row>
    <row r="52" spans="1:10">
      <c r="A52" s="404">
        <v>50</v>
      </c>
      <c r="B52" s="405">
        <v>2019</v>
      </c>
      <c r="C52" s="405" t="s">
        <v>6189</v>
      </c>
      <c r="D52" s="405" t="s">
        <v>6309</v>
      </c>
      <c r="E52" s="405" t="s">
        <v>6310</v>
      </c>
      <c r="F52" s="405" t="s">
        <v>6311</v>
      </c>
      <c r="G52" s="405" t="s">
        <v>6</v>
      </c>
      <c r="H52" s="405" t="s">
        <v>989</v>
      </c>
      <c r="I52" s="406">
        <v>261395.62</v>
      </c>
      <c r="J52" s="406">
        <v>100000</v>
      </c>
    </row>
    <row r="53" spans="1:10">
      <c r="A53" s="404">
        <v>51</v>
      </c>
      <c r="B53" s="405">
        <v>2019</v>
      </c>
      <c r="C53" s="405" t="s">
        <v>6167</v>
      </c>
      <c r="D53" s="405" t="s">
        <v>6306</v>
      </c>
      <c r="E53" s="405" t="s">
        <v>6312</v>
      </c>
      <c r="F53" s="405" t="s">
        <v>6313</v>
      </c>
      <c r="G53" s="405" t="s">
        <v>6</v>
      </c>
      <c r="H53" s="405" t="s">
        <v>989</v>
      </c>
      <c r="I53" s="406">
        <v>472365.03</v>
      </c>
      <c r="J53" s="406">
        <v>328251.96999999997</v>
      </c>
    </row>
    <row r="54" spans="1:10">
      <c r="A54" s="404">
        <v>52</v>
      </c>
      <c r="B54" s="405">
        <v>2019</v>
      </c>
      <c r="C54" s="405" t="s">
        <v>6238</v>
      </c>
      <c r="D54" s="405" t="s">
        <v>6314</v>
      </c>
      <c r="E54" s="405" t="s">
        <v>6315</v>
      </c>
      <c r="F54" s="405" t="s">
        <v>6316</v>
      </c>
      <c r="G54" s="405" t="s">
        <v>3356</v>
      </c>
      <c r="H54" s="405" t="s">
        <v>989</v>
      </c>
      <c r="I54" s="406">
        <v>302029.64</v>
      </c>
      <c r="J54" s="406">
        <v>80286.36</v>
      </c>
    </row>
    <row r="55" spans="1:10">
      <c r="A55" s="404">
        <v>53</v>
      </c>
      <c r="B55" s="405">
        <v>2019</v>
      </c>
      <c r="C55" s="405" t="s">
        <v>6163</v>
      </c>
      <c r="D55" s="405" t="s">
        <v>6317</v>
      </c>
      <c r="E55" s="405" t="s">
        <v>6318</v>
      </c>
      <c r="F55" s="405" t="s">
        <v>6319</v>
      </c>
      <c r="G55" s="405" t="s">
        <v>3356</v>
      </c>
      <c r="H55" s="405" t="s">
        <v>989</v>
      </c>
      <c r="I55" s="406">
        <v>250980</v>
      </c>
      <c r="J55" s="406">
        <v>31020</v>
      </c>
    </row>
    <row r="56" spans="1:10">
      <c r="A56" s="404">
        <v>54</v>
      </c>
      <c r="B56" s="405">
        <v>2019</v>
      </c>
      <c r="C56" s="405" t="s">
        <v>6175</v>
      </c>
      <c r="D56" s="405" t="s">
        <v>6223</v>
      </c>
      <c r="E56" s="405" t="s">
        <v>6320</v>
      </c>
      <c r="F56" s="405" t="s">
        <v>6321</v>
      </c>
      <c r="G56" s="405" t="s">
        <v>3356</v>
      </c>
      <c r="H56" s="405" t="s">
        <v>989</v>
      </c>
      <c r="I56" s="406">
        <v>2156861.33</v>
      </c>
      <c r="J56" s="406">
        <v>0</v>
      </c>
    </row>
    <row r="57" spans="1:10">
      <c r="A57" s="404">
        <v>55</v>
      </c>
      <c r="B57" s="405">
        <v>2019</v>
      </c>
      <c r="C57" s="405" t="s">
        <v>6189</v>
      </c>
      <c r="D57" s="405" t="s">
        <v>6322</v>
      </c>
      <c r="E57" s="405" t="s">
        <v>6323</v>
      </c>
      <c r="F57" s="405" t="s">
        <v>6324</v>
      </c>
      <c r="G57" s="405" t="s">
        <v>7</v>
      </c>
      <c r="H57" s="405" t="s">
        <v>989</v>
      </c>
      <c r="I57" s="406">
        <v>113100</v>
      </c>
      <c r="J57" s="406">
        <v>276900</v>
      </c>
    </row>
    <row r="58" spans="1:10">
      <c r="A58" s="404">
        <v>56</v>
      </c>
      <c r="B58" s="405">
        <v>2019</v>
      </c>
      <c r="C58" s="405" t="s">
        <v>6238</v>
      </c>
      <c r="D58" s="405" t="s">
        <v>6325</v>
      </c>
      <c r="E58" s="405" t="s">
        <v>6326</v>
      </c>
      <c r="F58" s="405" t="s">
        <v>6327</v>
      </c>
      <c r="G58" s="405" t="s">
        <v>7</v>
      </c>
      <c r="H58" s="405" t="s">
        <v>989</v>
      </c>
      <c r="I58" s="406">
        <v>204256.8</v>
      </c>
      <c r="J58" s="406">
        <v>2063.1999999999998</v>
      </c>
    </row>
    <row r="59" spans="1:10">
      <c r="A59" s="404">
        <v>57</v>
      </c>
      <c r="B59" s="405">
        <v>2019</v>
      </c>
      <c r="C59" s="405" t="s">
        <v>6238</v>
      </c>
      <c r="D59" s="405" t="s">
        <v>6314</v>
      </c>
      <c r="E59" s="405" t="s">
        <v>6328</v>
      </c>
      <c r="F59" s="405" t="s">
        <v>6329</v>
      </c>
      <c r="G59" s="405" t="s">
        <v>7</v>
      </c>
      <c r="H59" s="405" t="s">
        <v>989</v>
      </c>
      <c r="I59" s="406">
        <v>288350</v>
      </c>
      <c r="J59" s="406">
        <v>76650</v>
      </c>
    </row>
    <row r="60" spans="1:10">
      <c r="A60" s="404">
        <v>80</v>
      </c>
      <c r="B60" s="405">
        <v>2019</v>
      </c>
      <c r="C60" s="405" t="s">
        <v>6189</v>
      </c>
      <c r="D60" s="405" t="s">
        <v>6331</v>
      </c>
      <c r="E60" s="405" t="s">
        <v>6332</v>
      </c>
      <c r="F60" s="405" t="s">
        <v>6333</v>
      </c>
      <c r="G60" s="405" t="s">
        <v>6161</v>
      </c>
      <c r="H60" s="405" t="s">
        <v>6162</v>
      </c>
      <c r="I60" s="406">
        <v>3000000</v>
      </c>
      <c r="J60" s="406">
        <v>1450000</v>
      </c>
    </row>
    <row r="61" spans="1:10">
      <c r="A61" s="404">
        <v>81</v>
      </c>
      <c r="B61" s="405">
        <v>2019</v>
      </c>
      <c r="C61" s="405" t="s">
        <v>6167</v>
      </c>
      <c r="D61" s="405" t="s">
        <v>6334</v>
      </c>
      <c r="E61" s="405" t="s">
        <v>6335</v>
      </c>
      <c r="F61" s="405" t="s">
        <v>6336</v>
      </c>
      <c r="G61" s="405" t="s">
        <v>6161</v>
      </c>
      <c r="H61" s="405" t="s">
        <v>989</v>
      </c>
      <c r="I61" s="406">
        <v>3000000</v>
      </c>
      <c r="J61" s="406">
        <v>5400000</v>
      </c>
    </row>
    <row r="62" spans="1:10">
      <c r="A62" s="404">
        <v>82</v>
      </c>
      <c r="B62" s="405">
        <v>2019</v>
      </c>
      <c r="C62" s="405" t="s">
        <v>6167</v>
      </c>
      <c r="D62" s="405" t="s">
        <v>6337</v>
      </c>
      <c r="E62" s="405" t="s">
        <v>6338</v>
      </c>
      <c r="F62" s="405" t="s">
        <v>6339</v>
      </c>
      <c r="G62" s="405" t="s">
        <v>6161</v>
      </c>
      <c r="H62" s="405" t="s">
        <v>989</v>
      </c>
      <c r="I62" s="406">
        <v>1170000</v>
      </c>
      <c r="J62" s="406">
        <v>150000</v>
      </c>
    </row>
    <row r="63" spans="1:10">
      <c r="A63" s="404">
        <v>83</v>
      </c>
      <c r="B63" s="405">
        <v>2019</v>
      </c>
      <c r="C63" s="405" t="s">
        <v>6157</v>
      </c>
      <c r="D63" s="405" t="s">
        <v>6340</v>
      </c>
      <c r="E63" s="405" t="s">
        <v>6341</v>
      </c>
      <c r="F63" s="405" t="s">
        <v>6342</v>
      </c>
      <c r="G63" s="405" t="s">
        <v>6161</v>
      </c>
      <c r="H63" s="405" t="s">
        <v>982</v>
      </c>
      <c r="I63" s="406">
        <v>516750</v>
      </c>
      <c r="J63" s="406">
        <v>133250</v>
      </c>
    </row>
    <row r="64" spans="1:10">
      <c r="A64" s="404">
        <v>84</v>
      </c>
      <c r="B64" s="405">
        <v>2019</v>
      </c>
      <c r="C64" s="405" t="s">
        <v>6167</v>
      </c>
      <c r="D64" s="405" t="s">
        <v>6343</v>
      </c>
      <c r="E64" s="405" t="s">
        <v>6344</v>
      </c>
      <c r="F64" s="405" t="s">
        <v>6345</v>
      </c>
      <c r="G64" s="405" t="s">
        <v>6161</v>
      </c>
      <c r="H64" s="405" t="s">
        <v>982</v>
      </c>
      <c r="I64" s="406">
        <v>1004000</v>
      </c>
      <c r="J64" s="406">
        <v>490000</v>
      </c>
    </row>
    <row r="65" spans="1:10">
      <c r="A65" s="404">
        <v>85</v>
      </c>
      <c r="B65" s="405">
        <v>2019</v>
      </c>
      <c r="C65" s="405" t="s">
        <v>6157</v>
      </c>
      <c r="D65" s="405" t="s">
        <v>6346</v>
      </c>
      <c r="E65" s="405" t="s">
        <v>6347</v>
      </c>
      <c r="F65" s="405" t="s">
        <v>6348</v>
      </c>
      <c r="G65" s="405" t="s">
        <v>6161</v>
      </c>
      <c r="H65" s="405" t="s">
        <v>982</v>
      </c>
      <c r="I65" s="406">
        <v>590000</v>
      </c>
      <c r="J65" s="406">
        <v>600000</v>
      </c>
    </row>
    <row r="66" spans="1:10">
      <c r="A66" s="404">
        <v>86</v>
      </c>
      <c r="B66" s="405">
        <v>2019</v>
      </c>
      <c r="C66" s="405" t="s">
        <v>6167</v>
      </c>
      <c r="D66" s="405" t="s">
        <v>6349</v>
      </c>
      <c r="E66" s="405" t="s">
        <v>6350</v>
      </c>
      <c r="F66" s="405" t="s">
        <v>6351</v>
      </c>
      <c r="G66" s="405" t="s">
        <v>6161</v>
      </c>
      <c r="H66" s="405" t="s">
        <v>989</v>
      </c>
      <c r="I66" s="406">
        <v>2646500</v>
      </c>
      <c r="J66" s="406">
        <v>703500</v>
      </c>
    </row>
    <row r="67" spans="1:10">
      <c r="A67" s="404">
        <v>87</v>
      </c>
      <c r="B67" s="405">
        <v>2019</v>
      </c>
      <c r="C67" s="405" t="s">
        <v>6175</v>
      </c>
      <c r="D67" s="405" t="s">
        <v>6352</v>
      </c>
      <c r="E67" s="405" t="s">
        <v>6353</v>
      </c>
      <c r="F67" s="405" t="s">
        <v>6354</v>
      </c>
      <c r="G67" s="405" t="s">
        <v>6161</v>
      </c>
      <c r="H67" s="405" t="s">
        <v>982</v>
      </c>
      <c r="I67" s="406">
        <v>1050000</v>
      </c>
      <c r="J67" s="406">
        <v>150000</v>
      </c>
    </row>
    <row r="68" spans="1:10">
      <c r="A68" s="404">
        <v>88</v>
      </c>
      <c r="B68" s="405">
        <v>2019</v>
      </c>
      <c r="C68" s="405" t="s">
        <v>6167</v>
      </c>
      <c r="D68" s="405" t="s">
        <v>6355</v>
      </c>
      <c r="E68" s="405" t="s">
        <v>6356</v>
      </c>
      <c r="F68" s="405" t="s">
        <v>6357</v>
      </c>
      <c r="G68" s="405" t="s">
        <v>6161</v>
      </c>
      <c r="H68" s="405" t="s">
        <v>6171</v>
      </c>
      <c r="I68" s="406">
        <v>3000000</v>
      </c>
      <c r="J68" s="406">
        <v>0</v>
      </c>
    </row>
    <row r="69" spans="1:10">
      <c r="A69" s="404">
        <v>89</v>
      </c>
      <c r="B69" s="405">
        <v>2019</v>
      </c>
      <c r="C69" s="405" t="s">
        <v>6163</v>
      </c>
      <c r="D69" s="405" t="s">
        <v>6358</v>
      </c>
      <c r="E69" s="405" t="s">
        <v>6359</v>
      </c>
      <c r="F69" s="405" t="s">
        <v>6360</v>
      </c>
      <c r="G69" s="405" t="s">
        <v>6161</v>
      </c>
      <c r="H69" s="405" t="s">
        <v>6171</v>
      </c>
      <c r="I69" s="406">
        <v>3000000</v>
      </c>
      <c r="J69" s="406">
        <v>1000000</v>
      </c>
    </row>
    <row r="70" spans="1:10">
      <c r="A70" s="404">
        <v>90</v>
      </c>
      <c r="B70" s="405">
        <v>2019</v>
      </c>
      <c r="C70" s="405" t="s">
        <v>6189</v>
      </c>
      <c r="D70" s="405" t="s">
        <v>6361</v>
      </c>
      <c r="E70" s="405" t="s">
        <v>6362</v>
      </c>
      <c r="F70" s="405" t="s">
        <v>6363</v>
      </c>
      <c r="G70" s="405" t="s">
        <v>6161</v>
      </c>
      <c r="H70" s="405" t="s">
        <v>989</v>
      </c>
      <c r="I70" s="406">
        <v>2046100</v>
      </c>
      <c r="J70" s="406">
        <v>543900</v>
      </c>
    </row>
    <row r="71" spans="1:10">
      <c r="A71" s="404">
        <v>91</v>
      </c>
      <c r="B71" s="405">
        <v>2019</v>
      </c>
      <c r="C71" s="405" t="s">
        <v>6163</v>
      </c>
      <c r="D71" s="405" t="s">
        <v>6364</v>
      </c>
      <c r="E71" s="405" t="s">
        <v>6365</v>
      </c>
      <c r="F71" s="405" t="s">
        <v>6366</v>
      </c>
      <c r="G71" s="405" t="s">
        <v>6161</v>
      </c>
      <c r="H71" s="405" t="s">
        <v>6162</v>
      </c>
      <c r="I71" s="406">
        <v>1040000</v>
      </c>
      <c r="J71" s="406">
        <v>460000</v>
      </c>
    </row>
    <row r="72" spans="1:10">
      <c r="A72" s="404">
        <v>92</v>
      </c>
      <c r="B72" s="405">
        <v>2019</v>
      </c>
      <c r="C72" s="405" t="s">
        <v>6189</v>
      </c>
      <c r="D72" s="405" t="s">
        <v>6367</v>
      </c>
      <c r="E72" s="405" t="s">
        <v>6368</v>
      </c>
      <c r="F72" s="405" t="s">
        <v>6369</v>
      </c>
      <c r="G72" s="405" t="s">
        <v>6161</v>
      </c>
      <c r="H72" s="405" t="s">
        <v>989</v>
      </c>
      <c r="I72" s="406">
        <v>228941.44</v>
      </c>
      <c r="J72" s="406">
        <v>159094.9</v>
      </c>
    </row>
    <row r="73" spans="1:10">
      <c r="A73" s="404">
        <v>93</v>
      </c>
      <c r="B73" s="405">
        <v>2019</v>
      </c>
      <c r="C73" s="405" t="s">
        <v>6163</v>
      </c>
      <c r="D73" s="405" t="s">
        <v>6370</v>
      </c>
      <c r="E73" s="405" t="s">
        <v>6371</v>
      </c>
      <c r="F73" s="405" t="s">
        <v>6372</v>
      </c>
      <c r="G73" s="405" t="s">
        <v>6161</v>
      </c>
      <c r="H73" s="405" t="s">
        <v>989</v>
      </c>
      <c r="I73" s="406">
        <v>3000000</v>
      </c>
      <c r="J73" s="406">
        <v>0</v>
      </c>
    </row>
    <row r="74" spans="1:10">
      <c r="A74" s="404">
        <v>94</v>
      </c>
      <c r="B74" s="405">
        <v>2019</v>
      </c>
      <c r="C74" s="405" t="s">
        <v>6189</v>
      </c>
      <c r="D74" s="405" t="s">
        <v>6373</v>
      </c>
      <c r="E74" s="405" t="s">
        <v>6374</v>
      </c>
      <c r="F74" s="405" t="s">
        <v>6375</v>
      </c>
      <c r="G74" s="405" t="s">
        <v>6161</v>
      </c>
      <c r="H74" s="405" t="s">
        <v>6171</v>
      </c>
      <c r="I74" s="406">
        <v>3000000</v>
      </c>
      <c r="J74" s="406">
        <v>5300000</v>
      </c>
    </row>
    <row r="75" spans="1:10">
      <c r="A75" s="404">
        <v>95</v>
      </c>
      <c r="B75" s="405">
        <v>2019</v>
      </c>
      <c r="C75" s="405" t="s">
        <v>6167</v>
      </c>
      <c r="D75" s="405" t="s">
        <v>6376</v>
      </c>
      <c r="E75" s="405" t="s">
        <v>6377</v>
      </c>
      <c r="F75" s="405" t="s">
        <v>6378</v>
      </c>
      <c r="G75" s="405" t="s">
        <v>6161</v>
      </c>
      <c r="H75" s="405" t="s">
        <v>982</v>
      </c>
      <c r="I75" s="406">
        <v>340000</v>
      </c>
      <c r="J75" s="406">
        <v>40000</v>
      </c>
    </row>
    <row r="76" spans="1:10">
      <c r="A76" s="404">
        <v>96</v>
      </c>
      <c r="B76" s="405">
        <v>2019</v>
      </c>
      <c r="C76" s="405" t="s">
        <v>6163</v>
      </c>
      <c r="D76" s="405" t="s">
        <v>6379</v>
      </c>
      <c r="E76" s="405" t="s">
        <v>6380</v>
      </c>
      <c r="F76" s="405" t="s">
        <v>6381</v>
      </c>
      <c r="G76" s="405" t="s">
        <v>6161</v>
      </c>
      <c r="H76" s="405" t="s">
        <v>989</v>
      </c>
      <c r="I76" s="406">
        <v>855000</v>
      </c>
      <c r="J76" s="406">
        <v>95000</v>
      </c>
    </row>
    <row r="77" spans="1:10">
      <c r="A77" s="404">
        <v>97</v>
      </c>
      <c r="B77" s="405">
        <v>2019</v>
      </c>
      <c r="C77" s="405" t="s">
        <v>6175</v>
      </c>
      <c r="D77" s="405" t="s">
        <v>6382</v>
      </c>
      <c r="E77" s="405" t="s">
        <v>6383</v>
      </c>
      <c r="F77" s="405" t="s">
        <v>6384</v>
      </c>
      <c r="G77" s="405" t="s">
        <v>6161</v>
      </c>
      <c r="H77" s="405" t="s">
        <v>989</v>
      </c>
      <c r="I77" s="406">
        <v>190000</v>
      </c>
      <c r="J77" s="406">
        <v>0</v>
      </c>
    </row>
    <row r="78" spans="1:10">
      <c r="A78" s="404">
        <v>98</v>
      </c>
      <c r="B78" s="405">
        <v>2019</v>
      </c>
      <c r="C78" s="405" t="s">
        <v>6157</v>
      </c>
      <c r="D78" s="405" t="s">
        <v>6385</v>
      </c>
      <c r="E78" s="405" t="s">
        <v>6386</v>
      </c>
      <c r="F78" s="405" t="s">
        <v>6387</v>
      </c>
      <c r="G78" s="405" t="s">
        <v>6161</v>
      </c>
      <c r="H78" s="405" t="s">
        <v>6162</v>
      </c>
      <c r="I78" s="406">
        <v>2042000</v>
      </c>
      <c r="J78" s="406">
        <v>0</v>
      </c>
    </row>
    <row r="79" spans="1:10">
      <c r="A79" s="404">
        <v>99</v>
      </c>
      <c r="B79" s="405">
        <v>2019</v>
      </c>
      <c r="C79" s="405" t="s">
        <v>6189</v>
      </c>
      <c r="D79" s="405" t="s">
        <v>6388</v>
      </c>
      <c r="E79" s="405" t="s">
        <v>6389</v>
      </c>
      <c r="F79" s="405" t="s">
        <v>6390</v>
      </c>
      <c r="G79" s="405" t="s">
        <v>6161</v>
      </c>
      <c r="H79" s="405" t="s">
        <v>982</v>
      </c>
      <c r="I79" s="406">
        <v>78200.259999999995</v>
      </c>
      <c r="J79" s="406">
        <v>31000</v>
      </c>
    </row>
    <row r="80" spans="1:10">
      <c r="A80" s="404">
        <v>100</v>
      </c>
      <c r="B80" s="405">
        <v>2019</v>
      </c>
      <c r="C80" s="405" t="s">
        <v>6167</v>
      </c>
      <c r="D80" s="405" t="s">
        <v>6168</v>
      </c>
      <c r="E80" s="405" t="s">
        <v>6391</v>
      </c>
      <c r="F80" s="405" t="s">
        <v>6392</v>
      </c>
      <c r="G80" s="405" t="s">
        <v>6161</v>
      </c>
      <c r="H80" s="405" t="s">
        <v>989</v>
      </c>
      <c r="I80" s="406">
        <v>261000</v>
      </c>
      <c r="J80" s="406">
        <v>120000</v>
      </c>
    </row>
    <row r="81" spans="1:10">
      <c r="A81" s="404">
        <v>101</v>
      </c>
      <c r="B81" s="405">
        <v>2019</v>
      </c>
      <c r="C81" s="405" t="s">
        <v>6238</v>
      </c>
      <c r="D81" s="405" t="s">
        <v>6239</v>
      </c>
      <c r="E81" s="405" t="s">
        <v>6393</v>
      </c>
      <c r="F81" s="405" t="s">
        <v>6394</v>
      </c>
      <c r="G81" s="405" t="s">
        <v>6161</v>
      </c>
      <c r="H81" s="405" t="s">
        <v>989</v>
      </c>
      <c r="I81" s="406">
        <v>823555.56</v>
      </c>
      <c r="J81" s="406">
        <v>0</v>
      </c>
    </row>
    <row r="82" spans="1:10">
      <c r="A82" s="404">
        <v>102</v>
      </c>
      <c r="B82" s="405">
        <v>2019</v>
      </c>
      <c r="C82" s="405" t="s">
        <v>6189</v>
      </c>
      <c r="D82" s="405" t="s">
        <v>6395</v>
      </c>
      <c r="E82" s="405" t="s">
        <v>6396</v>
      </c>
      <c r="F82" s="405" t="s">
        <v>6397</v>
      </c>
      <c r="G82" s="405" t="s">
        <v>6161</v>
      </c>
      <c r="H82" s="405" t="s">
        <v>989</v>
      </c>
      <c r="I82" s="406">
        <v>990000</v>
      </c>
      <c r="J82" s="406">
        <v>0</v>
      </c>
    </row>
    <row r="83" spans="1:10">
      <c r="A83" s="404">
        <v>103</v>
      </c>
      <c r="B83" s="405">
        <v>2019</v>
      </c>
      <c r="C83" s="405" t="s">
        <v>6163</v>
      </c>
      <c r="D83" s="405" t="s">
        <v>6398</v>
      </c>
      <c r="E83" s="405" t="s">
        <v>6399</v>
      </c>
      <c r="F83" s="405" t="s">
        <v>6400</v>
      </c>
      <c r="G83" s="405" t="s">
        <v>6161</v>
      </c>
      <c r="H83" s="405" t="s">
        <v>989</v>
      </c>
      <c r="I83" s="406">
        <v>1872000</v>
      </c>
      <c r="J83" s="406">
        <v>468000</v>
      </c>
    </row>
    <row r="84" spans="1:10">
      <c r="A84" s="404">
        <v>104</v>
      </c>
      <c r="B84" s="405">
        <v>2019</v>
      </c>
      <c r="C84" s="405" t="s">
        <v>6163</v>
      </c>
      <c r="D84" s="405" t="s">
        <v>6401</v>
      </c>
      <c r="E84" s="405" t="s">
        <v>6402</v>
      </c>
      <c r="F84" s="405" t="s">
        <v>6403</v>
      </c>
      <c r="G84" s="405" t="s">
        <v>6161</v>
      </c>
      <c r="H84" s="405" t="s">
        <v>989</v>
      </c>
      <c r="I84" s="406">
        <v>0</v>
      </c>
      <c r="J84" s="406">
        <v>2500000</v>
      </c>
    </row>
    <row r="85" spans="1:10">
      <c r="A85" s="404">
        <v>105</v>
      </c>
      <c r="B85" s="405">
        <v>2019</v>
      </c>
      <c r="C85" s="405" t="s">
        <v>6167</v>
      </c>
      <c r="D85" s="405" t="s">
        <v>6355</v>
      </c>
      <c r="E85" s="405" t="s">
        <v>6404</v>
      </c>
      <c r="F85" s="405" t="s">
        <v>6405</v>
      </c>
      <c r="G85" s="405" t="s">
        <v>6161</v>
      </c>
      <c r="H85" s="405" t="s">
        <v>6171</v>
      </c>
      <c r="I85" s="406">
        <v>3000000</v>
      </c>
      <c r="J85" s="406">
        <v>0</v>
      </c>
    </row>
    <row r="86" spans="1:10">
      <c r="A86" s="404">
        <v>106</v>
      </c>
      <c r="B86" s="405">
        <v>2019</v>
      </c>
      <c r="C86" s="405" t="s">
        <v>6167</v>
      </c>
      <c r="D86" s="405" t="s">
        <v>6349</v>
      </c>
      <c r="E86" s="405" t="s">
        <v>6406</v>
      </c>
      <c r="F86" s="405" t="s">
        <v>6407</v>
      </c>
      <c r="G86" s="405" t="s">
        <v>6161</v>
      </c>
      <c r="H86" s="405" t="s">
        <v>989</v>
      </c>
      <c r="I86" s="406">
        <v>671500</v>
      </c>
      <c r="J86" s="406">
        <v>178500</v>
      </c>
    </row>
    <row r="87" spans="1:10">
      <c r="A87" s="404">
        <v>107</v>
      </c>
      <c r="B87" s="405">
        <v>2019</v>
      </c>
      <c r="C87" s="405" t="s">
        <v>6167</v>
      </c>
      <c r="D87" s="405" t="s">
        <v>6355</v>
      </c>
      <c r="E87" s="405" t="s">
        <v>6408</v>
      </c>
      <c r="F87" s="405" t="s">
        <v>6409</v>
      </c>
      <c r="G87" s="405" t="s">
        <v>6161</v>
      </c>
      <c r="H87" s="405" t="s">
        <v>6171</v>
      </c>
      <c r="I87" s="406">
        <v>3000000</v>
      </c>
      <c r="J87" s="406">
        <v>0</v>
      </c>
    </row>
    <row r="88" spans="1:10">
      <c r="A88" s="404">
        <v>108</v>
      </c>
      <c r="B88" s="405">
        <v>2019</v>
      </c>
      <c r="C88" s="405" t="s">
        <v>6167</v>
      </c>
      <c r="D88" s="405" t="s">
        <v>6349</v>
      </c>
      <c r="E88" s="405" t="s">
        <v>6410</v>
      </c>
      <c r="F88" s="405" t="s">
        <v>6411</v>
      </c>
      <c r="G88" s="405" t="s">
        <v>6161</v>
      </c>
      <c r="H88" s="405" t="s">
        <v>989</v>
      </c>
      <c r="I88" s="406">
        <v>355500</v>
      </c>
      <c r="J88" s="406">
        <v>94500</v>
      </c>
    </row>
    <row r="89" spans="1:10">
      <c r="A89" s="404">
        <v>109</v>
      </c>
      <c r="B89" s="405">
        <v>2019</v>
      </c>
      <c r="C89" s="405" t="s">
        <v>6167</v>
      </c>
      <c r="D89" s="405" t="s">
        <v>6355</v>
      </c>
      <c r="E89" s="405" t="s">
        <v>6412</v>
      </c>
      <c r="F89" s="405" t="s">
        <v>6413</v>
      </c>
      <c r="G89" s="405" t="s">
        <v>6161</v>
      </c>
      <c r="H89" s="405" t="s">
        <v>6171</v>
      </c>
      <c r="I89" s="406">
        <v>3000000</v>
      </c>
      <c r="J89" s="406">
        <v>0</v>
      </c>
    </row>
    <row r="90" spans="1:10">
      <c r="A90" s="404">
        <v>110</v>
      </c>
      <c r="B90" s="405">
        <v>2019</v>
      </c>
      <c r="C90" s="405" t="s">
        <v>6167</v>
      </c>
      <c r="D90" s="405" t="s">
        <v>6349</v>
      </c>
      <c r="E90" s="405" t="s">
        <v>6414</v>
      </c>
      <c r="F90" s="405" t="s">
        <v>6415</v>
      </c>
      <c r="G90" s="405" t="s">
        <v>6161</v>
      </c>
      <c r="H90" s="405" t="s">
        <v>6171</v>
      </c>
      <c r="I90" s="406">
        <v>924300</v>
      </c>
      <c r="J90" s="406">
        <v>245700</v>
      </c>
    </row>
    <row r="91" spans="1:10">
      <c r="A91" s="404">
        <v>111</v>
      </c>
      <c r="B91" s="405">
        <v>2019</v>
      </c>
      <c r="C91" s="405" t="s">
        <v>6167</v>
      </c>
      <c r="D91" s="405" t="s">
        <v>6355</v>
      </c>
      <c r="E91" s="405" t="s">
        <v>6416</v>
      </c>
      <c r="F91" s="405" t="s">
        <v>6417</v>
      </c>
      <c r="G91" s="405" t="s">
        <v>6161</v>
      </c>
      <c r="H91" s="405" t="s">
        <v>6171</v>
      </c>
      <c r="I91" s="406">
        <v>2995000</v>
      </c>
      <c r="J91" s="406">
        <v>0</v>
      </c>
    </row>
    <row r="92" spans="1:10">
      <c r="A92" s="404">
        <v>112</v>
      </c>
      <c r="B92" s="405">
        <v>2019</v>
      </c>
      <c r="C92" s="405" t="s">
        <v>6167</v>
      </c>
      <c r="D92" s="405" t="s">
        <v>6349</v>
      </c>
      <c r="E92" s="405" t="s">
        <v>6418</v>
      </c>
      <c r="F92" s="405" t="s">
        <v>6419</v>
      </c>
      <c r="G92" s="405" t="s">
        <v>6161</v>
      </c>
      <c r="H92" s="405" t="s">
        <v>989</v>
      </c>
      <c r="I92" s="406">
        <v>319950</v>
      </c>
      <c r="J92" s="406">
        <v>85050</v>
      </c>
    </row>
    <row r="93" spans="1:10">
      <c r="A93" s="404">
        <v>113</v>
      </c>
      <c r="B93" s="405">
        <v>2019</v>
      </c>
      <c r="C93" s="405" t="s">
        <v>6167</v>
      </c>
      <c r="D93" s="405" t="s">
        <v>6355</v>
      </c>
      <c r="E93" s="405" t="s">
        <v>6420</v>
      </c>
      <c r="F93" s="405" t="s">
        <v>6421</v>
      </c>
      <c r="G93" s="405" t="s">
        <v>6161</v>
      </c>
      <c r="H93" s="405" t="s">
        <v>989</v>
      </c>
      <c r="I93" s="406">
        <v>3000000</v>
      </c>
      <c r="J93" s="406">
        <v>0</v>
      </c>
    </row>
    <row r="94" spans="1:10">
      <c r="A94" s="404">
        <v>114</v>
      </c>
      <c r="B94" s="405">
        <v>2019</v>
      </c>
      <c r="C94" s="405" t="s">
        <v>6189</v>
      </c>
      <c r="D94" s="405" t="s">
        <v>6388</v>
      </c>
      <c r="E94" s="405" t="s">
        <v>6422</v>
      </c>
      <c r="F94" s="405" t="s">
        <v>6423</v>
      </c>
      <c r="G94" s="405" t="s">
        <v>6</v>
      </c>
      <c r="H94" s="405" t="s">
        <v>6162</v>
      </c>
      <c r="I94" s="406">
        <v>551000</v>
      </c>
      <c r="J94" s="406">
        <v>139000</v>
      </c>
    </row>
    <row r="95" spans="1:10">
      <c r="A95" s="404">
        <v>115</v>
      </c>
      <c r="B95" s="405">
        <v>2019</v>
      </c>
      <c r="C95" s="405" t="s">
        <v>6167</v>
      </c>
      <c r="D95" s="405" t="s">
        <v>6424</v>
      </c>
      <c r="E95" s="405" t="s">
        <v>6425</v>
      </c>
      <c r="F95" s="405" t="s">
        <v>6426</v>
      </c>
      <c r="G95" s="405" t="s">
        <v>6</v>
      </c>
      <c r="H95" s="405" t="s">
        <v>6162</v>
      </c>
      <c r="I95" s="406">
        <v>237000</v>
      </c>
      <c r="J95" s="406">
        <v>63000</v>
      </c>
    </row>
    <row r="96" spans="1:10">
      <c r="A96" s="404">
        <v>116</v>
      </c>
      <c r="B96" s="405">
        <v>2019</v>
      </c>
      <c r="C96" s="405" t="s">
        <v>6167</v>
      </c>
      <c r="D96" s="405" t="s">
        <v>6424</v>
      </c>
      <c r="E96" s="405" t="s">
        <v>6427</v>
      </c>
      <c r="F96" s="405" t="s">
        <v>6428</v>
      </c>
      <c r="G96" s="405" t="s">
        <v>3356</v>
      </c>
      <c r="H96" s="405" t="s">
        <v>6162</v>
      </c>
      <c r="I96" s="406">
        <v>819000</v>
      </c>
      <c r="J96" s="406">
        <v>231000</v>
      </c>
    </row>
    <row r="97" spans="1:10">
      <c r="A97" s="404">
        <v>117</v>
      </c>
      <c r="B97" s="405">
        <v>2019</v>
      </c>
      <c r="C97" s="405" t="s">
        <v>6167</v>
      </c>
      <c r="D97" s="405" t="s">
        <v>6429</v>
      </c>
      <c r="E97" s="405" t="s">
        <v>6430</v>
      </c>
      <c r="F97" s="405" t="s">
        <v>6431</v>
      </c>
      <c r="G97" s="405" t="s">
        <v>3356</v>
      </c>
      <c r="H97" s="405" t="s">
        <v>989</v>
      </c>
      <c r="I97" s="406">
        <v>568800</v>
      </c>
      <c r="J97" s="406">
        <v>151200</v>
      </c>
    </row>
    <row r="98" spans="1:10">
      <c r="A98" s="404">
        <v>118</v>
      </c>
      <c r="B98" s="405">
        <v>2019</v>
      </c>
      <c r="C98" s="405" t="s">
        <v>6189</v>
      </c>
      <c r="D98" s="405" t="s">
        <v>6388</v>
      </c>
      <c r="E98" s="405" t="s">
        <v>6432</v>
      </c>
      <c r="F98" s="405" t="s">
        <v>6433</v>
      </c>
      <c r="G98" s="405" t="s">
        <v>3356</v>
      </c>
      <c r="H98" s="405" t="s">
        <v>989</v>
      </c>
      <c r="I98" s="406">
        <v>183000</v>
      </c>
      <c r="J98" s="406">
        <v>47000</v>
      </c>
    </row>
    <row r="99" spans="1:10">
      <c r="A99" s="404">
        <v>119</v>
      </c>
      <c r="B99" s="405">
        <v>2019</v>
      </c>
      <c r="C99" s="405" t="s">
        <v>6167</v>
      </c>
      <c r="D99" s="405" t="s">
        <v>6434</v>
      </c>
      <c r="E99" s="405" t="s">
        <v>6435</v>
      </c>
      <c r="F99" s="405" t="s">
        <v>6436</v>
      </c>
      <c r="G99" s="405" t="s">
        <v>7</v>
      </c>
      <c r="H99" s="405" t="s">
        <v>982</v>
      </c>
      <c r="I99" s="406">
        <v>32550</v>
      </c>
      <c r="J99" s="406">
        <v>277450</v>
      </c>
    </row>
    <row r="100" spans="1:10">
      <c r="A100" s="404">
        <v>120</v>
      </c>
      <c r="B100" s="405">
        <v>2019</v>
      </c>
      <c r="C100" s="405" t="s">
        <v>6189</v>
      </c>
      <c r="D100" s="405" t="s">
        <v>6437</v>
      </c>
      <c r="E100" s="405" t="s">
        <v>6438</v>
      </c>
      <c r="F100" s="405" t="s">
        <v>6439</v>
      </c>
      <c r="G100" s="405" t="s">
        <v>7</v>
      </c>
      <c r="H100" s="405" t="s">
        <v>6162</v>
      </c>
      <c r="I100" s="406">
        <v>496500</v>
      </c>
      <c r="J100" s="406">
        <v>213500</v>
      </c>
    </row>
    <row r="101" spans="1:10">
      <c r="A101" s="404">
        <v>121</v>
      </c>
      <c r="B101" s="405">
        <v>2019</v>
      </c>
      <c r="C101" s="405" t="s">
        <v>6238</v>
      </c>
      <c r="D101" s="405" t="s">
        <v>6440</v>
      </c>
      <c r="E101" s="405" t="s">
        <v>6441</v>
      </c>
      <c r="F101" s="405" t="s">
        <v>6442</v>
      </c>
      <c r="G101" s="405" t="s">
        <v>7</v>
      </c>
      <c r="H101" s="405" t="s">
        <v>989</v>
      </c>
      <c r="I101" s="406">
        <v>75183.289999999994</v>
      </c>
      <c r="J101" s="406">
        <v>69816.710000000006</v>
      </c>
    </row>
    <row r="102" spans="1:10">
      <c r="A102" s="404">
        <v>122</v>
      </c>
      <c r="B102" s="405">
        <v>2019</v>
      </c>
      <c r="C102" s="405" t="s">
        <v>6157</v>
      </c>
      <c r="D102" s="405" t="s">
        <v>6443</v>
      </c>
      <c r="E102" s="405" t="s">
        <v>6444</v>
      </c>
      <c r="F102" s="405" t="s">
        <v>6445</v>
      </c>
      <c r="G102" s="405" t="s">
        <v>3108</v>
      </c>
      <c r="H102" s="405" t="s">
        <v>982</v>
      </c>
      <c r="I102" s="406">
        <v>50000</v>
      </c>
      <c r="J102" s="406">
        <v>20000</v>
      </c>
    </row>
    <row r="103" spans="1:10">
      <c r="A103" s="404">
        <v>123</v>
      </c>
      <c r="B103" s="405">
        <v>2019</v>
      </c>
      <c r="C103" s="405" t="s">
        <v>6157</v>
      </c>
      <c r="D103" s="405" t="s">
        <v>6446</v>
      </c>
      <c r="E103" s="405" t="s">
        <v>6447</v>
      </c>
      <c r="F103" s="405" t="s">
        <v>6448</v>
      </c>
      <c r="G103" s="405" t="s">
        <v>3108</v>
      </c>
      <c r="H103" s="405" t="s">
        <v>982</v>
      </c>
      <c r="I103" s="406">
        <v>50000</v>
      </c>
      <c r="J103" s="406">
        <v>40000</v>
      </c>
    </row>
    <row r="104" spans="1:10">
      <c r="A104" s="404">
        <v>124</v>
      </c>
      <c r="B104" s="405">
        <v>2019</v>
      </c>
      <c r="C104" s="405" t="s">
        <v>6189</v>
      </c>
      <c r="D104" s="405" t="s">
        <v>6449</v>
      </c>
      <c r="E104" s="405" t="s">
        <v>6450</v>
      </c>
      <c r="F104" s="405" t="s">
        <v>6451</v>
      </c>
      <c r="G104" s="405" t="s">
        <v>3108</v>
      </c>
      <c r="H104" s="405" t="s">
        <v>982</v>
      </c>
      <c r="I104" s="406">
        <v>50000</v>
      </c>
      <c r="J104" s="406">
        <v>25000</v>
      </c>
    </row>
    <row r="105" spans="1:10">
      <c r="A105" s="404">
        <v>125</v>
      </c>
      <c r="B105" s="405">
        <v>2019</v>
      </c>
      <c r="C105" s="405" t="s">
        <v>6452</v>
      </c>
      <c r="D105" s="405" t="s">
        <v>6453</v>
      </c>
      <c r="E105" s="405" t="s">
        <v>6454</v>
      </c>
      <c r="F105" s="405" t="s">
        <v>6455</v>
      </c>
      <c r="G105" s="405" t="s">
        <v>3108</v>
      </c>
      <c r="H105" s="405" t="s">
        <v>982</v>
      </c>
      <c r="I105" s="406">
        <v>50000</v>
      </c>
      <c r="J105" s="406">
        <v>44637.72</v>
      </c>
    </row>
    <row r="106" spans="1:10">
      <c r="A106" s="404">
        <v>126</v>
      </c>
      <c r="B106" s="405">
        <v>2019</v>
      </c>
      <c r="C106" s="405" t="s">
        <v>6175</v>
      </c>
      <c r="D106" s="405" t="s">
        <v>6456</v>
      </c>
      <c r="E106" s="405" t="s">
        <v>6457</v>
      </c>
      <c r="F106" s="405" t="s">
        <v>6458</v>
      </c>
      <c r="G106" s="405" t="s">
        <v>3108</v>
      </c>
      <c r="H106" s="405" t="s">
        <v>982</v>
      </c>
      <c r="I106" s="406">
        <v>50000</v>
      </c>
      <c r="J106" s="406">
        <v>250000</v>
      </c>
    </row>
    <row r="107" spans="1:10">
      <c r="A107" s="404">
        <v>127</v>
      </c>
      <c r="B107" s="405">
        <v>2019</v>
      </c>
      <c r="C107" s="405" t="s">
        <v>6157</v>
      </c>
      <c r="D107" s="405" t="s">
        <v>6459</v>
      </c>
      <c r="E107" s="405" t="s">
        <v>6460</v>
      </c>
      <c r="F107" s="405" t="s">
        <v>6461</v>
      </c>
      <c r="G107" s="405" t="s">
        <v>3108</v>
      </c>
      <c r="H107" s="405" t="s">
        <v>989</v>
      </c>
      <c r="I107" s="406">
        <v>50000</v>
      </c>
      <c r="J107" s="406">
        <v>350000</v>
      </c>
    </row>
    <row r="108" spans="1:10">
      <c r="A108" s="404">
        <v>128</v>
      </c>
      <c r="B108" s="405">
        <v>2019</v>
      </c>
      <c r="C108" s="405" t="s">
        <v>6167</v>
      </c>
      <c r="D108" s="405" t="s">
        <v>6462</v>
      </c>
      <c r="E108" s="405" t="s">
        <v>6463</v>
      </c>
      <c r="F108" s="405" t="s">
        <v>6464</v>
      </c>
      <c r="G108" s="405" t="s">
        <v>3108</v>
      </c>
      <c r="H108" s="405" t="s">
        <v>982</v>
      </c>
      <c r="I108" s="406">
        <v>48755</v>
      </c>
      <c r="J108" s="406">
        <v>50745</v>
      </c>
    </row>
    <row r="109" spans="1:10">
      <c r="A109" s="404">
        <v>129</v>
      </c>
      <c r="B109" s="405">
        <v>2019</v>
      </c>
      <c r="C109" s="405" t="s">
        <v>6189</v>
      </c>
      <c r="D109" s="405" t="s">
        <v>6465</v>
      </c>
      <c r="E109" s="405" t="s">
        <v>6466</v>
      </c>
      <c r="F109" s="405" t="s">
        <v>6467</v>
      </c>
      <c r="G109" s="405" t="s">
        <v>3108</v>
      </c>
      <c r="H109" s="405" t="s">
        <v>982</v>
      </c>
      <c r="I109" s="406">
        <v>50000</v>
      </c>
      <c r="J109" s="406">
        <v>25000</v>
      </c>
    </row>
    <row r="110" spans="1:10">
      <c r="A110" s="404">
        <v>130</v>
      </c>
      <c r="B110" s="405">
        <v>2019</v>
      </c>
      <c r="C110" s="405" t="s">
        <v>6452</v>
      </c>
      <c r="D110" s="405" t="s">
        <v>6468</v>
      </c>
      <c r="E110" s="405" t="s">
        <v>6469</v>
      </c>
      <c r="F110" s="405" t="s">
        <v>6470</v>
      </c>
      <c r="G110" s="405" t="s">
        <v>3108</v>
      </c>
      <c r="H110" s="405" t="s">
        <v>982</v>
      </c>
      <c r="I110" s="406">
        <v>50000</v>
      </c>
      <c r="J110" s="406">
        <v>40983.74</v>
      </c>
    </row>
    <row r="111" spans="1:10">
      <c r="A111" s="404">
        <v>131</v>
      </c>
      <c r="B111" s="405">
        <v>2019</v>
      </c>
      <c r="C111" s="405" t="s">
        <v>6452</v>
      </c>
      <c r="D111" s="405" t="s">
        <v>6471</v>
      </c>
      <c r="E111" s="405" t="s">
        <v>6472</v>
      </c>
      <c r="F111" s="405" t="s">
        <v>6473</v>
      </c>
      <c r="G111" s="405" t="s">
        <v>3108</v>
      </c>
      <c r="H111" s="405" t="s">
        <v>989</v>
      </c>
      <c r="I111" s="406">
        <v>50000</v>
      </c>
      <c r="J111" s="406">
        <v>15750</v>
      </c>
    </row>
    <row r="112" spans="1:10">
      <c r="A112" s="404">
        <v>132</v>
      </c>
      <c r="B112" s="405">
        <v>2019</v>
      </c>
      <c r="C112" s="405" t="s">
        <v>6163</v>
      </c>
      <c r="D112" s="405" t="s">
        <v>6474</v>
      </c>
      <c r="E112" s="405" t="s">
        <v>6475</v>
      </c>
      <c r="F112" s="405" t="s">
        <v>6476</v>
      </c>
      <c r="G112" s="405" t="s">
        <v>3108</v>
      </c>
      <c r="H112" s="405" t="s">
        <v>982</v>
      </c>
      <c r="I112" s="406">
        <v>50000</v>
      </c>
      <c r="J112" s="406">
        <v>90000</v>
      </c>
    </row>
    <row r="113" spans="1:10">
      <c r="A113" s="404">
        <v>133</v>
      </c>
      <c r="B113" s="405">
        <v>2019</v>
      </c>
      <c r="C113" s="405" t="s">
        <v>6163</v>
      </c>
      <c r="D113" s="405" t="s">
        <v>6477</v>
      </c>
      <c r="E113" s="405" t="s">
        <v>6478</v>
      </c>
      <c r="F113" s="405" t="s">
        <v>6479</v>
      </c>
      <c r="G113" s="405" t="s">
        <v>3108</v>
      </c>
      <c r="H113" s="405" t="s">
        <v>6162</v>
      </c>
      <c r="I113" s="406">
        <v>50000</v>
      </c>
      <c r="J113" s="406">
        <v>50000</v>
      </c>
    </row>
    <row r="114" spans="1:10">
      <c r="A114" s="404">
        <v>134</v>
      </c>
      <c r="B114" s="405">
        <v>2019</v>
      </c>
      <c r="C114" s="405" t="s">
        <v>6175</v>
      </c>
      <c r="D114" s="405" t="s">
        <v>6480</v>
      </c>
      <c r="E114" s="405" t="s">
        <v>6481</v>
      </c>
      <c r="F114" s="405" t="s">
        <v>6482</v>
      </c>
      <c r="G114" s="405" t="s">
        <v>3108</v>
      </c>
      <c r="H114" s="405" t="s">
        <v>989</v>
      </c>
      <c r="I114" s="406">
        <v>49000</v>
      </c>
      <c r="J114" s="406">
        <v>6000</v>
      </c>
    </row>
    <row r="115" spans="1:10">
      <c r="A115" s="404">
        <v>135</v>
      </c>
      <c r="B115" s="405">
        <v>2019</v>
      </c>
      <c r="C115" s="405" t="s">
        <v>6163</v>
      </c>
      <c r="D115" s="405" t="s">
        <v>6483</v>
      </c>
      <c r="E115" s="405" t="s">
        <v>6484</v>
      </c>
      <c r="F115" s="405" t="s">
        <v>6485</v>
      </c>
      <c r="G115" s="405" t="s">
        <v>3108</v>
      </c>
      <c r="H115" s="405" t="s">
        <v>989</v>
      </c>
      <c r="I115" s="406">
        <v>50000</v>
      </c>
      <c r="J115" s="406">
        <v>7427.39</v>
      </c>
    </row>
    <row r="116" spans="1:10">
      <c r="A116" s="404">
        <v>136</v>
      </c>
      <c r="B116" s="405">
        <v>2019</v>
      </c>
      <c r="C116" s="405" t="s">
        <v>6163</v>
      </c>
      <c r="D116" s="405" t="s">
        <v>6486</v>
      </c>
      <c r="E116" s="405" t="s">
        <v>6487</v>
      </c>
      <c r="F116" s="405" t="s">
        <v>6488</v>
      </c>
      <c r="G116" s="405" t="s">
        <v>3108</v>
      </c>
      <c r="H116" s="405" t="s">
        <v>6162</v>
      </c>
      <c r="I116" s="406">
        <v>42580.56</v>
      </c>
      <c r="J116" s="406">
        <v>6000</v>
      </c>
    </row>
    <row r="117" spans="1:10">
      <c r="A117" s="404">
        <v>137</v>
      </c>
      <c r="B117" s="405">
        <v>2019</v>
      </c>
      <c r="C117" s="405" t="s">
        <v>6157</v>
      </c>
      <c r="D117" s="405" t="s">
        <v>6489</v>
      </c>
      <c r="E117" s="405" t="s">
        <v>6490</v>
      </c>
      <c r="F117" s="405" t="s">
        <v>6491</v>
      </c>
      <c r="G117" s="405" t="s">
        <v>3108</v>
      </c>
      <c r="H117" s="405" t="s">
        <v>989</v>
      </c>
      <c r="I117" s="406">
        <v>50000</v>
      </c>
      <c r="J117" s="406">
        <v>10000</v>
      </c>
    </row>
    <row r="118" spans="1:10">
      <c r="A118" s="404">
        <v>138</v>
      </c>
      <c r="B118" s="405">
        <v>2019</v>
      </c>
      <c r="C118" s="405" t="s">
        <v>6175</v>
      </c>
      <c r="D118" s="405" t="s">
        <v>6456</v>
      </c>
      <c r="E118" s="405" t="s">
        <v>6492</v>
      </c>
      <c r="F118" s="405" t="s">
        <v>6493</v>
      </c>
      <c r="G118" s="405" t="s">
        <v>3108</v>
      </c>
      <c r="H118" s="405" t="s">
        <v>6171</v>
      </c>
      <c r="I118" s="406">
        <v>50000</v>
      </c>
      <c r="J118" s="406">
        <v>250000</v>
      </c>
    </row>
    <row r="119" spans="1:10">
      <c r="A119" s="404">
        <v>139</v>
      </c>
      <c r="B119" s="405">
        <v>2019</v>
      </c>
      <c r="C119" s="405" t="s">
        <v>6167</v>
      </c>
      <c r="D119" s="405" t="s">
        <v>6462</v>
      </c>
      <c r="E119" s="405" t="s">
        <v>6494</v>
      </c>
      <c r="F119" s="405" t="s">
        <v>6495</v>
      </c>
      <c r="G119" s="405" t="s">
        <v>3108</v>
      </c>
      <c r="H119" s="405" t="s">
        <v>982</v>
      </c>
      <c r="I119" s="406">
        <v>32340</v>
      </c>
      <c r="J119" s="406">
        <v>33660</v>
      </c>
    </row>
    <row r="120" spans="1:10">
      <c r="A120" s="404">
        <v>140</v>
      </c>
      <c r="B120" s="405">
        <v>2019</v>
      </c>
      <c r="C120" s="405" t="s">
        <v>6163</v>
      </c>
      <c r="D120" s="405" t="s">
        <v>6483</v>
      </c>
      <c r="E120" s="405" t="s">
        <v>6496</v>
      </c>
      <c r="F120" s="405" t="s">
        <v>6497</v>
      </c>
      <c r="G120" s="405" t="s">
        <v>3108</v>
      </c>
      <c r="H120" s="405" t="s">
        <v>989</v>
      </c>
      <c r="I120" s="406">
        <v>50000</v>
      </c>
      <c r="J120" s="406">
        <v>6929.47</v>
      </c>
    </row>
    <row r="121" spans="1:10">
      <c r="A121" s="404">
        <v>141</v>
      </c>
      <c r="B121" s="405">
        <v>2019</v>
      </c>
      <c r="C121" s="405" t="s">
        <v>6167</v>
      </c>
      <c r="D121" s="405" t="s">
        <v>6462</v>
      </c>
      <c r="E121" s="405" t="s">
        <v>6498</v>
      </c>
      <c r="F121" s="405" t="s">
        <v>6499</v>
      </c>
      <c r="G121" s="405" t="s">
        <v>3108</v>
      </c>
      <c r="H121" s="405" t="s">
        <v>982</v>
      </c>
      <c r="I121" s="406">
        <v>16905</v>
      </c>
      <c r="J121" s="406">
        <v>17595</v>
      </c>
    </row>
    <row r="122" spans="1:10">
      <c r="A122" s="404">
        <v>194</v>
      </c>
      <c r="B122" s="405">
        <v>2019</v>
      </c>
      <c r="C122" s="405" t="s">
        <v>6167</v>
      </c>
      <c r="D122" s="405" t="s">
        <v>6330</v>
      </c>
      <c r="E122" s="405" t="s">
        <v>6500</v>
      </c>
      <c r="F122" s="405" t="s">
        <v>6501</v>
      </c>
      <c r="G122" s="405" t="s">
        <v>3356</v>
      </c>
      <c r="H122" s="405" t="s">
        <v>989</v>
      </c>
      <c r="I122" s="406">
        <v>368480</v>
      </c>
      <c r="J122" s="406">
        <v>383520</v>
      </c>
    </row>
    <row r="123" spans="1:10">
      <c r="A123" s="404">
        <v>195</v>
      </c>
      <c r="B123" s="405">
        <v>2019</v>
      </c>
      <c r="C123" s="405" t="s">
        <v>6175</v>
      </c>
      <c r="D123" s="405" t="s">
        <v>6502</v>
      </c>
      <c r="E123" s="405" t="s">
        <v>6503</v>
      </c>
      <c r="F123" s="405" t="s">
        <v>6504</v>
      </c>
      <c r="G123" s="405" t="s">
        <v>3356</v>
      </c>
      <c r="H123" s="405" t="s">
        <v>982</v>
      </c>
      <c r="I123" s="406">
        <v>0</v>
      </c>
      <c r="J123" s="406">
        <v>3000000</v>
      </c>
    </row>
    <row r="124" spans="1:10">
      <c r="A124" s="404">
        <v>196</v>
      </c>
      <c r="B124" s="405">
        <v>2019</v>
      </c>
      <c r="C124" s="405" t="s">
        <v>6175</v>
      </c>
      <c r="D124" s="405" t="s">
        <v>6382</v>
      </c>
      <c r="E124" s="405" t="s">
        <v>6505</v>
      </c>
      <c r="F124" s="405" t="s">
        <v>6506</v>
      </c>
      <c r="G124" s="405" t="s">
        <v>3356</v>
      </c>
      <c r="H124" s="405" t="s">
        <v>989</v>
      </c>
      <c r="I124" s="406">
        <v>1373034.15</v>
      </c>
      <c r="J124" s="406">
        <v>0</v>
      </c>
    </row>
    <row r="125" spans="1:10">
      <c r="A125" s="404">
        <v>197</v>
      </c>
      <c r="B125" s="405">
        <v>2019</v>
      </c>
      <c r="C125" s="405" t="s">
        <v>6157</v>
      </c>
      <c r="D125" s="405" t="s">
        <v>6507</v>
      </c>
      <c r="E125" s="405" t="s">
        <v>6508</v>
      </c>
      <c r="F125" s="405" t="s">
        <v>6509</v>
      </c>
      <c r="G125" s="405" t="s">
        <v>3356</v>
      </c>
      <c r="H125" s="405" t="s">
        <v>989</v>
      </c>
      <c r="I125" s="406">
        <v>1650000</v>
      </c>
      <c r="J125" s="406">
        <v>0</v>
      </c>
    </row>
    <row r="126" spans="1:10">
      <c r="A126" s="404">
        <v>198</v>
      </c>
      <c r="B126" s="405">
        <v>2019</v>
      </c>
      <c r="C126" s="405" t="s">
        <v>6189</v>
      </c>
      <c r="D126" s="405" t="s">
        <v>6510</v>
      </c>
      <c r="E126" s="405" t="s">
        <v>6511</v>
      </c>
      <c r="F126" s="405" t="s">
        <v>6512</v>
      </c>
      <c r="G126" s="405" t="s">
        <v>3356</v>
      </c>
      <c r="H126" s="405" t="s">
        <v>989</v>
      </c>
      <c r="I126" s="406">
        <v>612500</v>
      </c>
      <c r="J126" s="406">
        <v>637500</v>
      </c>
    </row>
    <row r="127" spans="1:10">
      <c r="H127" s="407" t="s">
        <v>658</v>
      </c>
      <c r="I127" s="408">
        <f>SUM(I3:I126)</f>
        <v>126472965.36000001</v>
      </c>
    </row>
  </sheetData>
  <autoFilter ref="B1:B129"/>
  <mergeCells count="1">
    <mergeCell ref="A1:J1"/>
  </mergeCell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687"/>
  <sheetViews>
    <sheetView topLeftCell="A2" zoomScale="75" zoomScaleNormal="75" workbookViewId="0">
      <selection activeCell="N5" sqref="N5"/>
    </sheetView>
  </sheetViews>
  <sheetFormatPr defaultColWidth="8.85546875" defaultRowHeight="18.75"/>
  <cols>
    <col min="1" max="1" width="6.140625" style="1" customWidth="1"/>
    <col min="2" max="2" width="20.7109375" style="1" customWidth="1"/>
    <col min="3" max="3" width="9.28515625" style="1" customWidth="1"/>
    <col min="4" max="4" width="33" style="1" customWidth="1"/>
    <col min="5" max="5" width="18.42578125" style="1" customWidth="1"/>
    <col min="6" max="6" width="42.85546875" style="1" customWidth="1"/>
    <col min="7" max="7" width="14.140625" style="1" customWidth="1"/>
    <col min="8" max="8" width="22.140625" style="1" customWidth="1"/>
    <col min="9" max="9" width="25.28515625" style="1" bestFit="1" customWidth="1"/>
    <col min="10" max="16384" width="8.85546875" style="1"/>
  </cols>
  <sheetData>
    <row r="1" spans="1:50" ht="66.599999999999994" hidden="1" customHeight="1">
      <c r="A1" s="422" t="s">
        <v>28</v>
      </c>
      <c r="B1" s="423"/>
      <c r="C1" s="423"/>
      <c r="D1" s="423"/>
      <c r="E1" s="423"/>
      <c r="F1" s="423"/>
      <c r="G1" s="423"/>
      <c r="H1" s="423"/>
      <c r="I1" s="423"/>
      <c r="J1" s="423"/>
      <c r="K1" s="423"/>
      <c r="L1" s="423"/>
      <c r="M1" s="424"/>
      <c r="N1" s="425"/>
      <c r="O1" s="3"/>
      <c r="P1" s="3"/>
      <c r="Q1" s="3"/>
      <c r="R1" s="3"/>
      <c r="S1" s="3"/>
      <c r="T1" s="3"/>
      <c r="U1" s="3"/>
      <c r="V1" s="3"/>
      <c r="W1" s="3"/>
      <c r="X1" s="3"/>
      <c r="Y1" s="3"/>
      <c r="Z1" s="3"/>
      <c r="AA1" s="3"/>
      <c r="AB1" s="3"/>
      <c r="AC1" s="3"/>
      <c r="AD1" s="3"/>
      <c r="AE1" s="3"/>
      <c r="AF1" s="3"/>
      <c r="AG1" s="4"/>
    </row>
    <row r="2" spans="1:50" ht="63" customHeight="1">
      <c r="A2" s="426" t="s">
        <v>8106</v>
      </c>
      <c r="B2" s="427"/>
      <c r="C2" s="427"/>
      <c r="D2" s="427"/>
      <c r="E2" s="427"/>
      <c r="F2" s="427"/>
      <c r="G2" s="427"/>
      <c r="H2" s="427"/>
      <c r="I2" s="427"/>
      <c r="J2" s="3"/>
      <c r="K2" s="3"/>
      <c r="L2" s="3"/>
      <c r="M2" s="3"/>
      <c r="N2" s="3"/>
      <c r="O2" s="3"/>
      <c r="P2" s="3"/>
      <c r="Q2" s="3"/>
      <c r="R2" s="3"/>
      <c r="S2" s="3"/>
      <c r="T2" s="3"/>
      <c r="U2" s="3"/>
      <c r="V2" s="3"/>
      <c r="W2" s="3"/>
      <c r="X2" s="3"/>
      <c r="Y2" s="3"/>
      <c r="Z2" s="3"/>
      <c r="AA2" s="3"/>
      <c r="AB2" s="3"/>
      <c r="AC2" s="3"/>
      <c r="AD2" s="3"/>
      <c r="AE2" s="3"/>
      <c r="AF2" s="3"/>
      <c r="AG2" s="4"/>
    </row>
    <row r="3" spans="1:50" ht="92.45" customHeight="1">
      <c r="A3" s="195" t="s">
        <v>6621</v>
      </c>
      <c r="B3" s="196" t="s">
        <v>29</v>
      </c>
      <c r="C3" s="196" t="s">
        <v>59</v>
      </c>
      <c r="D3" s="196" t="s">
        <v>30</v>
      </c>
      <c r="E3" s="196" t="s">
        <v>86</v>
      </c>
      <c r="F3" s="196" t="s">
        <v>31</v>
      </c>
      <c r="G3" s="196" t="s">
        <v>89</v>
      </c>
      <c r="H3" s="196" t="s">
        <v>57</v>
      </c>
      <c r="I3" s="196" t="s">
        <v>58</v>
      </c>
      <c r="J3" s="3"/>
      <c r="K3" s="3"/>
      <c r="L3" s="3"/>
      <c r="M3" s="3"/>
      <c r="N3" s="3"/>
      <c r="O3" s="3"/>
      <c r="P3" s="3"/>
      <c r="Q3" s="3"/>
      <c r="R3" s="3"/>
      <c r="S3" s="3"/>
      <c r="T3" s="3"/>
      <c r="U3" s="3"/>
      <c r="V3" s="3"/>
      <c r="W3" s="3"/>
      <c r="X3" s="3"/>
      <c r="Y3" s="3"/>
      <c r="Z3" s="3"/>
      <c r="AA3" s="3"/>
      <c r="AB3" s="3"/>
      <c r="AC3" s="3"/>
      <c r="AD3" s="3"/>
      <c r="AE3" s="3"/>
      <c r="AF3" s="3"/>
      <c r="AG3" s="4"/>
    </row>
    <row r="4" spans="1:50" ht="57" customHeight="1">
      <c r="A4" s="197">
        <v>1</v>
      </c>
      <c r="B4" s="198" t="s">
        <v>92</v>
      </c>
      <c r="C4" s="198" t="s">
        <v>61</v>
      </c>
      <c r="D4" s="199" t="s">
        <v>107</v>
      </c>
      <c r="E4" s="200" t="s">
        <v>93</v>
      </c>
      <c r="F4" s="199" t="s">
        <v>123</v>
      </c>
      <c r="G4" s="201" t="s">
        <v>4</v>
      </c>
      <c r="H4" s="202">
        <v>2000000</v>
      </c>
      <c r="I4" s="203">
        <v>1500000</v>
      </c>
      <c r="J4" s="3"/>
      <c r="K4" s="3"/>
      <c r="L4" s="3"/>
      <c r="M4" s="3"/>
      <c r="N4" s="3"/>
      <c r="O4" s="3"/>
      <c r="P4" s="3"/>
      <c r="Q4" s="3"/>
      <c r="R4" s="3"/>
      <c r="S4" s="3"/>
      <c r="T4" s="3"/>
      <c r="U4" s="3"/>
      <c r="V4" s="3"/>
      <c r="W4" s="3"/>
      <c r="X4" s="3"/>
      <c r="Y4" s="3"/>
      <c r="Z4" s="3"/>
      <c r="AA4" s="3"/>
      <c r="AB4" s="3"/>
      <c r="AC4" s="3"/>
      <c r="AD4" s="3"/>
      <c r="AE4" s="3"/>
      <c r="AF4" s="3"/>
      <c r="AG4" s="5"/>
      <c r="AH4" s="2"/>
      <c r="AI4" s="2"/>
      <c r="AJ4" s="2"/>
      <c r="AK4" s="2"/>
      <c r="AL4" s="2"/>
      <c r="AM4" s="2"/>
      <c r="AN4" s="2"/>
      <c r="AO4" s="2"/>
      <c r="AP4" s="2"/>
      <c r="AQ4" s="2"/>
      <c r="AR4" s="2"/>
      <c r="AS4" s="2"/>
      <c r="AT4" s="2"/>
      <c r="AU4" s="2"/>
      <c r="AV4" s="2"/>
      <c r="AW4" s="2"/>
      <c r="AX4" s="2"/>
    </row>
    <row r="5" spans="1:50" ht="66" customHeight="1">
      <c r="A5" s="197">
        <v>2</v>
      </c>
      <c r="B5" s="198" t="s">
        <v>101</v>
      </c>
      <c r="C5" s="198" t="s">
        <v>60</v>
      </c>
      <c r="D5" s="199" t="s">
        <v>102</v>
      </c>
      <c r="E5" s="200" t="s">
        <v>103</v>
      </c>
      <c r="F5" s="199" t="s">
        <v>124</v>
      </c>
      <c r="G5" s="201" t="s">
        <v>4</v>
      </c>
      <c r="H5" s="202">
        <v>520000</v>
      </c>
      <c r="I5" s="203">
        <v>520000</v>
      </c>
      <c r="J5" s="3"/>
      <c r="K5" s="3"/>
      <c r="L5" s="3"/>
      <c r="M5" s="6"/>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row>
    <row r="6" spans="1:50" ht="66" customHeight="1">
      <c r="A6" s="197">
        <v>3</v>
      </c>
      <c r="B6" s="198" t="s">
        <v>94</v>
      </c>
      <c r="C6" s="198" t="s">
        <v>60</v>
      </c>
      <c r="D6" s="199" t="s">
        <v>109</v>
      </c>
      <c r="E6" s="200" t="s">
        <v>115</v>
      </c>
      <c r="F6" s="199" t="s">
        <v>125</v>
      </c>
      <c r="G6" s="201" t="s">
        <v>5</v>
      </c>
      <c r="H6" s="202">
        <v>650000</v>
      </c>
      <c r="I6" s="203">
        <v>500000</v>
      </c>
      <c r="J6" s="3"/>
      <c r="K6" s="7"/>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row>
    <row r="7" spans="1:50" ht="49.5" customHeight="1">
      <c r="A7" s="197">
        <v>4</v>
      </c>
      <c r="B7" s="198" t="s">
        <v>104</v>
      </c>
      <c r="C7" s="198" t="s">
        <v>60</v>
      </c>
      <c r="D7" s="199" t="s">
        <v>113</v>
      </c>
      <c r="E7" s="200" t="s">
        <v>105</v>
      </c>
      <c r="F7" s="199" t="s">
        <v>114</v>
      </c>
      <c r="G7" s="201" t="s">
        <v>5</v>
      </c>
      <c r="H7" s="202">
        <v>625000</v>
      </c>
      <c r="I7" s="202">
        <v>625000</v>
      </c>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row>
    <row r="8" spans="1:50" ht="49.5" customHeight="1">
      <c r="A8" s="197">
        <v>5</v>
      </c>
      <c r="B8" s="198" t="s">
        <v>121</v>
      </c>
      <c r="C8" s="198" t="s">
        <v>60</v>
      </c>
      <c r="D8" s="199" t="s">
        <v>108</v>
      </c>
      <c r="E8" s="200" t="s">
        <v>95</v>
      </c>
      <c r="F8" s="199" t="s">
        <v>126</v>
      </c>
      <c r="G8" s="201" t="s">
        <v>5</v>
      </c>
      <c r="H8" s="202">
        <v>1450000</v>
      </c>
      <c r="I8" s="203">
        <v>422000</v>
      </c>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row>
    <row r="9" spans="1:50" ht="37.5" customHeight="1">
      <c r="A9" s="204">
        <v>6</v>
      </c>
      <c r="B9" s="198" t="s">
        <v>3</v>
      </c>
      <c r="C9" s="198" t="s">
        <v>61</v>
      </c>
      <c r="D9" s="205" t="s">
        <v>65</v>
      </c>
      <c r="E9" s="206">
        <v>770290178</v>
      </c>
      <c r="F9" s="205" t="s">
        <v>51</v>
      </c>
      <c r="G9" s="207" t="s">
        <v>5</v>
      </c>
      <c r="H9" s="208">
        <v>1300000</v>
      </c>
      <c r="I9" s="208">
        <v>1300000</v>
      </c>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row>
    <row r="10" spans="1:50" ht="63">
      <c r="A10" s="209">
        <v>7</v>
      </c>
      <c r="B10" s="198" t="s">
        <v>1</v>
      </c>
      <c r="C10" s="198" t="s">
        <v>61</v>
      </c>
      <c r="D10" s="205" t="s">
        <v>66</v>
      </c>
      <c r="E10" s="206">
        <v>770210116</v>
      </c>
      <c r="F10" s="205" t="s">
        <v>48</v>
      </c>
      <c r="G10" s="210" t="s">
        <v>5</v>
      </c>
      <c r="H10" s="208">
        <v>2046000</v>
      </c>
      <c r="I10" s="208">
        <v>2046000</v>
      </c>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row>
    <row r="11" spans="1:50" ht="31.5">
      <c r="A11" s="209">
        <v>8</v>
      </c>
      <c r="B11" s="198" t="s">
        <v>25</v>
      </c>
      <c r="C11" s="198" t="s">
        <v>60</v>
      </c>
      <c r="D11" s="205" t="s">
        <v>50</v>
      </c>
      <c r="E11" s="206" t="s">
        <v>116</v>
      </c>
      <c r="F11" s="205" t="s">
        <v>49</v>
      </c>
      <c r="G11" s="210" t="s">
        <v>27</v>
      </c>
      <c r="H11" s="208">
        <v>1200789</v>
      </c>
      <c r="I11" s="208">
        <v>1200789</v>
      </c>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row>
    <row r="12" spans="1:50" ht="31.5">
      <c r="A12" s="209">
        <v>9</v>
      </c>
      <c r="B12" s="198" t="s">
        <v>2</v>
      </c>
      <c r="C12" s="198" t="s">
        <v>60</v>
      </c>
      <c r="D12" s="205" t="s">
        <v>67</v>
      </c>
      <c r="E12" s="206">
        <v>76060834</v>
      </c>
      <c r="F12" s="205" t="s">
        <v>68</v>
      </c>
      <c r="G12" s="210" t="s">
        <v>12</v>
      </c>
      <c r="H12" s="208">
        <v>620000</v>
      </c>
      <c r="I12" s="208">
        <v>620000</v>
      </c>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row>
    <row r="13" spans="1:50" ht="31.5">
      <c r="A13" s="197">
        <v>10</v>
      </c>
      <c r="B13" s="198" t="s">
        <v>8</v>
      </c>
      <c r="C13" s="198" t="s">
        <v>61</v>
      </c>
      <c r="D13" s="199" t="s">
        <v>36</v>
      </c>
      <c r="E13" s="211">
        <v>770140651</v>
      </c>
      <c r="F13" s="199" t="s">
        <v>37</v>
      </c>
      <c r="G13" s="212" t="s">
        <v>5</v>
      </c>
      <c r="H13" s="202">
        <v>2500000</v>
      </c>
      <c r="I13" s="202">
        <v>2500000</v>
      </c>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row>
    <row r="14" spans="1:50" ht="31.5">
      <c r="A14" s="197">
        <v>11</v>
      </c>
      <c r="B14" s="198" t="s">
        <v>8</v>
      </c>
      <c r="C14" s="198" t="s">
        <v>61</v>
      </c>
      <c r="D14" s="199" t="s">
        <v>38</v>
      </c>
      <c r="E14" s="211">
        <v>770140650</v>
      </c>
      <c r="F14" s="199" t="s">
        <v>39</v>
      </c>
      <c r="G14" s="212" t="s">
        <v>5</v>
      </c>
      <c r="H14" s="202">
        <v>2500000</v>
      </c>
      <c r="I14" s="202">
        <v>2500000</v>
      </c>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row>
    <row r="15" spans="1:50" ht="67.5" customHeight="1">
      <c r="A15" s="197">
        <v>12</v>
      </c>
      <c r="B15" s="198" t="s">
        <v>11</v>
      </c>
      <c r="C15" s="198" t="s">
        <v>60</v>
      </c>
      <c r="D15" s="199" t="s">
        <v>69</v>
      </c>
      <c r="E15" s="211">
        <v>760630845</v>
      </c>
      <c r="F15" s="199" t="s">
        <v>54</v>
      </c>
      <c r="G15" s="212" t="s">
        <v>12</v>
      </c>
      <c r="H15" s="202">
        <v>2500000</v>
      </c>
      <c r="I15" s="202">
        <v>2500000</v>
      </c>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row>
    <row r="16" spans="1:50" ht="56.25" customHeight="1">
      <c r="A16" s="161">
        <v>13</v>
      </c>
      <c r="B16" s="198" t="s">
        <v>8</v>
      </c>
      <c r="C16" s="198" t="s">
        <v>61</v>
      </c>
      <c r="D16" s="199" t="s">
        <v>122</v>
      </c>
      <c r="E16" s="200" t="s">
        <v>100</v>
      </c>
      <c r="F16" s="199" t="s">
        <v>128</v>
      </c>
      <c r="G16" s="213" t="s">
        <v>6</v>
      </c>
      <c r="H16" s="202">
        <v>1000000</v>
      </c>
      <c r="I16" s="203">
        <v>950000</v>
      </c>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row>
    <row r="17" spans="1:50" ht="64.5" customHeight="1">
      <c r="A17" s="161">
        <v>14</v>
      </c>
      <c r="B17" s="198" t="s">
        <v>98</v>
      </c>
      <c r="C17" s="198" t="s">
        <v>61</v>
      </c>
      <c r="D17" s="199" t="s">
        <v>112</v>
      </c>
      <c r="E17" s="200" t="s">
        <v>99</v>
      </c>
      <c r="F17" s="199" t="s">
        <v>127</v>
      </c>
      <c r="G17" s="213" t="s">
        <v>6</v>
      </c>
      <c r="H17" s="202">
        <v>1000000</v>
      </c>
      <c r="I17" s="202">
        <v>1000000</v>
      </c>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row>
    <row r="18" spans="1:50" ht="31.5" customHeight="1">
      <c r="A18" s="197">
        <v>15</v>
      </c>
      <c r="B18" s="198" t="s">
        <v>15</v>
      </c>
      <c r="C18" s="198" t="s">
        <v>61</v>
      </c>
      <c r="D18" s="199" t="s">
        <v>70</v>
      </c>
      <c r="E18" s="211">
        <v>770150165</v>
      </c>
      <c r="F18" s="199" t="s">
        <v>43</v>
      </c>
      <c r="G18" s="201" t="s">
        <v>6</v>
      </c>
      <c r="H18" s="202">
        <v>336000</v>
      </c>
      <c r="I18" s="202">
        <v>336000</v>
      </c>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row>
    <row r="19" spans="1:50" ht="45.75" customHeight="1">
      <c r="A19" s="197">
        <v>16</v>
      </c>
      <c r="B19" s="198" t="s">
        <v>17</v>
      </c>
      <c r="C19" s="198" t="s">
        <v>60</v>
      </c>
      <c r="D19" s="199" t="s">
        <v>71</v>
      </c>
      <c r="E19" s="211" t="s">
        <v>117</v>
      </c>
      <c r="F19" s="199" t="s">
        <v>56</v>
      </c>
      <c r="G19" s="201" t="s">
        <v>6</v>
      </c>
      <c r="H19" s="202">
        <v>224458</v>
      </c>
      <c r="I19" s="202">
        <v>224458</v>
      </c>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row>
    <row r="20" spans="1:50" ht="68.25" customHeight="1">
      <c r="A20" s="197">
        <v>17</v>
      </c>
      <c r="B20" s="198" t="s">
        <v>21</v>
      </c>
      <c r="C20" s="198" t="s">
        <v>61</v>
      </c>
      <c r="D20" s="199" t="s">
        <v>106</v>
      </c>
      <c r="E20" s="200" t="s">
        <v>91</v>
      </c>
      <c r="F20" s="199" t="s">
        <v>90</v>
      </c>
      <c r="G20" s="201" t="s">
        <v>6</v>
      </c>
      <c r="H20" s="202">
        <v>421985.1</v>
      </c>
      <c r="I20" s="202">
        <v>421985.1</v>
      </c>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row>
    <row r="21" spans="1:50" ht="68.25" customHeight="1">
      <c r="A21" s="197">
        <v>18</v>
      </c>
      <c r="B21" s="198" t="s">
        <v>13</v>
      </c>
      <c r="C21" s="198" t="s">
        <v>60</v>
      </c>
      <c r="D21" s="199" t="s">
        <v>72</v>
      </c>
      <c r="E21" s="211">
        <v>760690840</v>
      </c>
      <c r="F21" s="199" t="s">
        <v>52</v>
      </c>
      <c r="G21" s="201" t="s">
        <v>6</v>
      </c>
      <c r="H21" s="202">
        <v>262903</v>
      </c>
      <c r="I21" s="202">
        <v>262903</v>
      </c>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row>
    <row r="22" spans="1:50" ht="39" customHeight="1">
      <c r="A22" s="197">
        <v>19</v>
      </c>
      <c r="B22" s="198" t="s">
        <v>0</v>
      </c>
      <c r="C22" s="198" t="s">
        <v>61</v>
      </c>
      <c r="D22" s="199" t="s">
        <v>73</v>
      </c>
      <c r="E22" s="211">
        <v>770030104</v>
      </c>
      <c r="F22" s="199" t="s">
        <v>33</v>
      </c>
      <c r="G22" s="201" t="s">
        <v>6</v>
      </c>
      <c r="H22" s="202">
        <v>396000</v>
      </c>
      <c r="I22" s="202">
        <v>396000</v>
      </c>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row>
    <row r="23" spans="1:50" ht="27" customHeight="1">
      <c r="A23" s="197">
        <v>20</v>
      </c>
      <c r="B23" s="198" t="s">
        <v>24</v>
      </c>
      <c r="C23" s="198" t="s">
        <v>60</v>
      </c>
      <c r="D23" s="199" t="s">
        <v>74</v>
      </c>
      <c r="E23" s="211" t="s">
        <v>118</v>
      </c>
      <c r="F23" s="199" t="s">
        <v>47</v>
      </c>
      <c r="G23" s="201" t="s">
        <v>6</v>
      </c>
      <c r="H23" s="202">
        <v>710000</v>
      </c>
      <c r="I23" s="202">
        <v>710000</v>
      </c>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row>
    <row r="24" spans="1:50" ht="47.25" customHeight="1">
      <c r="A24" s="197">
        <v>21</v>
      </c>
      <c r="B24" s="198" t="s">
        <v>0</v>
      </c>
      <c r="C24" s="198" t="s">
        <v>60</v>
      </c>
      <c r="D24" s="199" t="s">
        <v>75</v>
      </c>
      <c r="E24" s="211">
        <v>770030104</v>
      </c>
      <c r="F24" s="199" t="s">
        <v>34</v>
      </c>
      <c r="G24" s="201" t="s">
        <v>6</v>
      </c>
      <c r="H24" s="202">
        <v>400051.6</v>
      </c>
      <c r="I24" s="202">
        <v>400051.6</v>
      </c>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row>
    <row r="25" spans="1:50" ht="30" customHeight="1">
      <c r="A25" s="197">
        <v>22</v>
      </c>
      <c r="B25" s="198" t="s">
        <v>23</v>
      </c>
      <c r="C25" s="198" t="s">
        <v>60</v>
      </c>
      <c r="D25" s="199" t="s">
        <v>63</v>
      </c>
      <c r="E25" s="211" t="s">
        <v>119</v>
      </c>
      <c r="F25" s="199" t="s">
        <v>26</v>
      </c>
      <c r="G25" s="201" t="s">
        <v>6</v>
      </c>
      <c r="H25" s="202">
        <v>428995.6</v>
      </c>
      <c r="I25" s="202">
        <v>428995.6</v>
      </c>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row>
    <row r="26" spans="1:50" ht="48" customHeight="1">
      <c r="A26" s="197">
        <v>23</v>
      </c>
      <c r="B26" s="198" t="s">
        <v>96</v>
      </c>
      <c r="C26" s="198" t="s">
        <v>61</v>
      </c>
      <c r="D26" s="199" t="s">
        <v>110</v>
      </c>
      <c r="E26" s="200" t="s">
        <v>97</v>
      </c>
      <c r="F26" s="199" t="s">
        <v>111</v>
      </c>
      <c r="G26" s="213" t="s">
        <v>6</v>
      </c>
      <c r="H26" s="202">
        <v>100000</v>
      </c>
      <c r="I26" s="203">
        <v>100000</v>
      </c>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row>
    <row r="27" spans="1:50" ht="41.25" customHeight="1">
      <c r="A27" s="197">
        <v>24</v>
      </c>
      <c r="B27" s="198" t="s">
        <v>22</v>
      </c>
      <c r="C27" s="198" t="s">
        <v>61</v>
      </c>
      <c r="D27" s="199" t="s">
        <v>76</v>
      </c>
      <c r="E27" s="211">
        <v>770160166</v>
      </c>
      <c r="F27" s="199" t="s">
        <v>44</v>
      </c>
      <c r="G27" s="201" t="s">
        <v>6</v>
      </c>
      <c r="H27" s="202">
        <v>530000</v>
      </c>
      <c r="I27" s="202">
        <v>477000</v>
      </c>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row>
    <row r="28" spans="1:50" ht="36.75" customHeight="1">
      <c r="A28" s="197">
        <v>25</v>
      </c>
      <c r="B28" s="198" t="s">
        <v>0</v>
      </c>
      <c r="C28" s="198" t="s">
        <v>61</v>
      </c>
      <c r="D28" s="199" t="s">
        <v>88</v>
      </c>
      <c r="E28" s="211">
        <v>770030103</v>
      </c>
      <c r="F28" s="199" t="s">
        <v>77</v>
      </c>
      <c r="G28" s="201" t="s">
        <v>6</v>
      </c>
      <c r="H28" s="202">
        <v>245503.8</v>
      </c>
      <c r="I28" s="202">
        <v>245503.8</v>
      </c>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row>
    <row r="29" spans="1:50" ht="31.15" customHeight="1">
      <c r="A29" s="197">
        <v>26</v>
      </c>
      <c r="B29" s="198" t="s">
        <v>21</v>
      </c>
      <c r="C29" s="198" t="s">
        <v>61</v>
      </c>
      <c r="D29" s="199" t="s">
        <v>78</v>
      </c>
      <c r="E29" s="211" t="s">
        <v>120</v>
      </c>
      <c r="F29" s="199" t="s">
        <v>45</v>
      </c>
      <c r="G29" s="201" t="s">
        <v>10</v>
      </c>
      <c r="H29" s="202">
        <v>1981704</v>
      </c>
      <c r="I29" s="202">
        <v>1981704</v>
      </c>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row>
    <row r="30" spans="1:50" ht="31.5">
      <c r="A30" s="197">
        <v>27</v>
      </c>
      <c r="B30" s="198" t="s">
        <v>16</v>
      </c>
      <c r="C30" s="198" t="s">
        <v>61</v>
      </c>
      <c r="D30" s="199" t="s">
        <v>79</v>
      </c>
      <c r="E30" s="211">
        <v>770180125</v>
      </c>
      <c r="F30" s="199" t="s">
        <v>46</v>
      </c>
      <c r="G30" s="201" t="s">
        <v>10</v>
      </c>
      <c r="H30" s="202">
        <v>579615.9</v>
      </c>
      <c r="I30" s="202">
        <v>579615.9</v>
      </c>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row>
    <row r="31" spans="1:50" ht="31.5">
      <c r="A31" s="197">
        <v>28</v>
      </c>
      <c r="B31" s="198" t="s">
        <v>18</v>
      </c>
      <c r="C31" s="198" t="s">
        <v>61</v>
      </c>
      <c r="D31" s="199" t="s">
        <v>80</v>
      </c>
      <c r="E31" s="211">
        <v>770070172</v>
      </c>
      <c r="F31" s="199" t="s">
        <v>81</v>
      </c>
      <c r="G31" s="201" t="s">
        <v>10</v>
      </c>
      <c r="H31" s="202">
        <v>355000</v>
      </c>
      <c r="I31" s="202">
        <v>355000</v>
      </c>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row>
    <row r="32" spans="1:50" ht="33" customHeight="1">
      <c r="A32" s="197">
        <v>29</v>
      </c>
      <c r="B32" s="198" t="s">
        <v>14</v>
      </c>
      <c r="C32" s="198" t="s">
        <v>60</v>
      </c>
      <c r="D32" s="199" t="s">
        <v>82</v>
      </c>
      <c r="E32" s="211" t="s">
        <v>87</v>
      </c>
      <c r="F32" s="199" t="s">
        <v>53</v>
      </c>
      <c r="G32" s="201" t="s">
        <v>10</v>
      </c>
      <c r="H32" s="202">
        <v>235000</v>
      </c>
      <c r="I32" s="202">
        <v>223200</v>
      </c>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row>
    <row r="33" spans="1:50" ht="18" customHeight="1">
      <c r="A33" s="197">
        <v>30</v>
      </c>
      <c r="B33" s="198" t="s">
        <v>8</v>
      </c>
      <c r="C33" s="198" t="s">
        <v>61</v>
      </c>
      <c r="D33" s="199" t="s">
        <v>62</v>
      </c>
      <c r="E33" s="211">
        <v>770180183</v>
      </c>
      <c r="F33" s="199" t="s">
        <v>42</v>
      </c>
      <c r="G33" s="201" t="s">
        <v>10</v>
      </c>
      <c r="H33" s="202">
        <v>1930000</v>
      </c>
      <c r="I33" s="202">
        <v>1930000</v>
      </c>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row>
    <row r="34" spans="1:50" ht="47.25">
      <c r="A34" s="197">
        <v>31</v>
      </c>
      <c r="B34" s="198" t="s">
        <v>11</v>
      </c>
      <c r="C34" s="198" t="s">
        <v>60</v>
      </c>
      <c r="D34" s="199" t="s">
        <v>64</v>
      </c>
      <c r="E34" s="211">
        <v>760630518</v>
      </c>
      <c r="F34" s="199" t="s">
        <v>55</v>
      </c>
      <c r="G34" s="201" t="s">
        <v>9</v>
      </c>
      <c r="H34" s="202">
        <v>1235000</v>
      </c>
      <c r="I34" s="202">
        <v>1235000</v>
      </c>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row>
    <row r="35" spans="1:50" ht="47.25">
      <c r="A35" s="197">
        <v>32</v>
      </c>
      <c r="B35" s="198" t="s">
        <v>11</v>
      </c>
      <c r="C35" s="198" t="s">
        <v>60</v>
      </c>
      <c r="D35" s="199" t="s">
        <v>83</v>
      </c>
      <c r="E35" s="211">
        <v>760630474</v>
      </c>
      <c r="F35" s="199" t="s">
        <v>55</v>
      </c>
      <c r="G35" s="201" t="s">
        <v>9</v>
      </c>
      <c r="H35" s="202">
        <v>1235000</v>
      </c>
      <c r="I35" s="202">
        <v>1235000</v>
      </c>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row>
    <row r="36" spans="1:50" ht="31.5">
      <c r="A36" s="197">
        <v>33</v>
      </c>
      <c r="B36" s="198" t="s">
        <v>8</v>
      </c>
      <c r="C36" s="198" t="s">
        <v>61</v>
      </c>
      <c r="D36" s="199" t="s">
        <v>41</v>
      </c>
      <c r="E36" s="211">
        <v>770141005</v>
      </c>
      <c r="F36" s="199" t="s">
        <v>40</v>
      </c>
      <c r="G36" s="201" t="s">
        <v>9</v>
      </c>
      <c r="H36" s="202">
        <v>2410000</v>
      </c>
      <c r="I36" s="202">
        <v>2410000</v>
      </c>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row>
    <row r="37" spans="1:50" ht="31.5" customHeight="1">
      <c r="A37" s="197">
        <v>34</v>
      </c>
      <c r="B37" s="198" t="s">
        <v>19</v>
      </c>
      <c r="C37" s="198" t="s">
        <v>60</v>
      </c>
      <c r="D37" s="199" t="s">
        <v>85</v>
      </c>
      <c r="E37" s="211">
        <v>760280397</v>
      </c>
      <c r="F37" s="199" t="s">
        <v>35</v>
      </c>
      <c r="G37" s="201" t="s">
        <v>7</v>
      </c>
      <c r="H37" s="202">
        <v>678000</v>
      </c>
      <c r="I37" s="202">
        <v>678000</v>
      </c>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row>
    <row r="38" spans="1:50" ht="31.5">
      <c r="A38" s="197">
        <v>35</v>
      </c>
      <c r="B38" s="198" t="s">
        <v>20</v>
      </c>
      <c r="C38" s="198" t="s">
        <v>60</v>
      </c>
      <c r="D38" s="199" t="s">
        <v>32</v>
      </c>
      <c r="E38" s="211">
        <v>760030375</v>
      </c>
      <c r="F38" s="199" t="s">
        <v>84</v>
      </c>
      <c r="G38" s="201" t="s">
        <v>7</v>
      </c>
      <c r="H38" s="202">
        <v>496034.5</v>
      </c>
      <c r="I38" s="202">
        <v>496034.5</v>
      </c>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row>
    <row r="39" spans="1:50">
      <c r="A39" s="3"/>
      <c r="B39" s="3"/>
      <c r="C39" s="3"/>
      <c r="D39" s="3"/>
      <c r="E39" s="3"/>
      <c r="F39" s="3"/>
      <c r="G39" s="3"/>
      <c r="H39" s="214" t="s">
        <v>658</v>
      </c>
      <c r="I39" s="214">
        <f>SUM(I4:I38)</f>
        <v>33310240.500000004</v>
      </c>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row>
    <row r="40" spans="1:50">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row>
    <row r="41" spans="1:50">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row>
    <row r="42" spans="1:50">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row>
    <row r="43" spans="1:50">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row>
    <row r="44" spans="1:50">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row>
    <row r="45" spans="1:50">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row>
    <row r="46" spans="1:50">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row>
    <row r="47" spans="1:50">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row>
    <row r="48" spans="1:50">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row>
    <row r="49" spans="1:50">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row>
    <row r="50" spans="1:50">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row>
    <row r="51" spans="1:50">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row>
    <row r="52" spans="1:50">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row>
    <row r="53" spans="1:50">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row>
    <row r="54" spans="1:50">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row>
    <row r="55" spans="1:50">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row>
    <row r="56" spans="1:50">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row>
    <row r="57" spans="1:50">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row>
    <row r="58" spans="1:50">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row>
    <row r="59" spans="1:50">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row>
    <row r="60" spans="1:50">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row>
    <row r="61" spans="1:50">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row>
    <row r="62" spans="1:50">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row>
    <row r="63" spans="1:50">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row>
    <row r="64" spans="1:50">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row>
    <row r="65" spans="1:50">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row>
    <row r="66" spans="1:50">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row>
    <row r="67" spans="1:50">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row>
    <row r="68" spans="1:50">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row>
    <row r="69" spans="1:50">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row>
    <row r="70" spans="1:50">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row>
    <row r="71" spans="1:50">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row>
    <row r="72" spans="1:50">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row>
    <row r="73" spans="1:50">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row>
    <row r="74" spans="1:50">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row>
    <row r="75" spans="1:50">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row>
    <row r="76" spans="1:50">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row>
    <row r="77" spans="1:50">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row>
    <row r="78" spans="1:50">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row>
    <row r="79" spans="1:50">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row>
    <row r="80" spans="1:50">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row>
    <row r="81" spans="1:50">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row>
    <row r="82" spans="1:50">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row>
    <row r="83" spans="1:50">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row>
    <row r="84" spans="1:50">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row>
    <row r="85" spans="1:50">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row>
    <row r="86" spans="1:50">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row>
    <row r="87" spans="1:50">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row>
    <row r="88" spans="1:50">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row>
    <row r="89" spans="1:50">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row>
    <row r="90" spans="1:50">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row>
    <row r="91" spans="1:50">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row>
    <row r="92" spans="1:50">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row>
    <row r="93" spans="1:50">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row>
    <row r="94" spans="1:50">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row>
    <row r="95" spans="1:50">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row>
    <row r="96" spans="1:50">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row>
    <row r="97" spans="1:50">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row>
    <row r="98" spans="1:50">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row>
    <row r="99" spans="1:50">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row>
    <row r="100" spans="1:50">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row>
    <row r="101" spans="1:50">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row>
    <row r="102" spans="1:50">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row>
    <row r="103" spans="1:50">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row>
    <row r="104" spans="1:50">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row>
    <row r="105" spans="1:50">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row>
    <row r="106" spans="1:50">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row>
    <row r="107" spans="1:50">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row>
    <row r="108" spans="1:50">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row>
    <row r="109" spans="1:50">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row>
    <row r="110" spans="1:50">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row>
    <row r="111" spans="1:50">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row>
    <row r="112" spans="1:50">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row>
    <row r="113" spans="1:50">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row>
    <row r="114" spans="1:50">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row>
    <row r="115" spans="1:50">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row>
    <row r="116" spans="1:50">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row>
    <row r="117" spans="1:50">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row>
    <row r="118" spans="1:50">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row>
    <row r="119" spans="1:50">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row>
    <row r="120" spans="1:50">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row>
    <row r="121" spans="1:50">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row>
    <row r="122" spans="1:50">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row>
    <row r="123" spans="1:50">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row>
    <row r="124" spans="1:50">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row>
    <row r="125" spans="1:50">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row>
    <row r="126" spans="1:50">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row>
    <row r="127" spans="1:50">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row>
    <row r="128" spans="1:50">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row>
    <row r="129" spans="1:50">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row>
    <row r="130" spans="1:50">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row>
    <row r="131" spans="1:50">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row>
    <row r="132" spans="1:50">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row>
    <row r="133" spans="1:50">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row>
    <row r="134" spans="1:50">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row>
    <row r="135" spans="1:50">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row>
    <row r="136" spans="1:50">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row>
    <row r="137" spans="1:50">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row>
    <row r="138" spans="1:50">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row>
    <row r="139" spans="1:50">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row>
    <row r="140" spans="1:50">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row>
    <row r="141" spans="1:50">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row>
    <row r="142" spans="1:50">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row>
    <row r="143" spans="1:50">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row>
    <row r="144" spans="1:50">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row>
    <row r="145" spans="1:50">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row>
    <row r="146" spans="1:50">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row>
    <row r="147" spans="1:50">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row>
    <row r="148" spans="1:50">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row>
    <row r="149" spans="1:50">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row>
    <row r="150" spans="1:50">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row>
    <row r="151" spans="1:50">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row>
    <row r="152" spans="1:50">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row>
    <row r="153" spans="1:50">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row>
    <row r="154" spans="1:50">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row>
    <row r="155" spans="1:50">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row>
    <row r="156" spans="1:50">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row>
    <row r="157" spans="1:50">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row>
    <row r="158" spans="1:50">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row>
    <row r="159" spans="1:50">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row>
    <row r="160" spans="1:50">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row>
    <row r="161" spans="1:50">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row>
    <row r="162" spans="1:50">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row>
    <row r="163" spans="1:50">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row>
    <row r="164" spans="1:50">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row>
    <row r="165" spans="1:50">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row>
    <row r="166" spans="1:50">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row>
    <row r="167" spans="1:50">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row>
    <row r="168" spans="1:50">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row>
    <row r="169" spans="1:50">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row>
    <row r="170" spans="1:50">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row>
    <row r="171" spans="1:50">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row>
    <row r="172" spans="1:50">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row>
    <row r="173" spans="1:50">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row>
    <row r="174" spans="1:50">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row>
    <row r="175" spans="1:50">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row>
    <row r="176" spans="1:50">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row>
    <row r="177" spans="1:50">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row>
    <row r="178" spans="1:50">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row>
    <row r="179" spans="1:50">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row>
    <row r="180" spans="1:50">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row>
    <row r="181" spans="1:50">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row>
    <row r="182" spans="1:50">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row>
    <row r="183" spans="1:50">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row>
    <row r="184" spans="1:50">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row>
    <row r="185" spans="1:50">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row>
    <row r="186" spans="1:50">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row>
    <row r="187" spans="1:50">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row>
    <row r="188" spans="1:50">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row>
    <row r="189" spans="1:50">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row>
    <row r="190" spans="1:50">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row>
    <row r="191" spans="1:50">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row>
    <row r="192" spans="1:50">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row>
    <row r="193" spans="1:50">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row>
    <row r="194" spans="1:50">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row>
    <row r="195" spans="1:50">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row>
    <row r="196" spans="1:50">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row>
    <row r="197" spans="1:50">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row>
    <row r="198" spans="1:50">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row>
    <row r="199" spans="1:50">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row>
    <row r="200" spans="1:50">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row>
    <row r="201" spans="1:50">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row>
    <row r="202" spans="1:50">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row>
    <row r="203" spans="1:50">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row>
    <row r="204" spans="1:50">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row>
    <row r="205" spans="1:50">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row>
    <row r="206" spans="1:50">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row>
    <row r="207" spans="1:50">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row>
    <row r="208" spans="1:50">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row>
    <row r="209" spans="1:50">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row>
    <row r="210" spans="1:50">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row>
    <row r="211" spans="1:50">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row>
    <row r="212" spans="1:50">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row>
    <row r="213" spans="1:50">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row>
    <row r="214" spans="1:50">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row>
    <row r="215" spans="1:50">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row>
    <row r="216" spans="1:50">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row>
    <row r="217" spans="1:50">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row>
    <row r="218" spans="1:50">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row>
    <row r="219" spans="1:50">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row>
    <row r="220" spans="1:50">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row>
    <row r="221" spans="1:50">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row>
    <row r="222" spans="1:50">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row>
    <row r="223" spans="1:50">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row>
    <row r="224" spans="1:50">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row>
    <row r="225" spans="1:50">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row>
    <row r="226" spans="1:50">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row>
    <row r="227" spans="1:50">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row>
    <row r="228" spans="1:50">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row>
    <row r="229" spans="1:50">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row>
    <row r="230" spans="1:50">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row>
    <row r="231" spans="1:50">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row>
    <row r="232" spans="1:50">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row>
    <row r="233" spans="1:50">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row>
    <row r="234" spans="1:50">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row>
    <row r="235" spans="1:50">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row>
    <row r="236" spans="1:50">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row>
    <row r="237" spans="1:50">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row>
    <row r="238" spans="1:50">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row>
    <row r="239" spans="1:50">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row>
    <row r="240" spans="1:50">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row>
    <row r="241" spans="1:50">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row>
    <row r="242" spans="1:50">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row>
    <row r="243" spans="1:50">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row>
    <row r="244" spans="1:50">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row>
    <row r="245" spans="1:50">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row>
    <row r="246" spans="1:50">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row>
    <row r="247" spans="1:50">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row>
    <row r="248" spans="1:50">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row>
    <row r="249" spans="1:50">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row>
    <row r="250" spans="1:50">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row>
    <row r="251" spans="1:50">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row>
    <row r="252" spans="1:50">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row>
    <row r="253" spans="1:50">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row>
    <row r="254" spans="1:50">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row>
    <row r="255" spans="1:50">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row>
    <row r="256" spans="1:50">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row>
    <row r="257" spans="1:50">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row>
    <row r="258" spans="1:50">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row>
    <row r="259" spans="1:50">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row>
    <row r="260" spans="1:50">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row>
    <row r="261" spans="1:50">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row>
    <row r="262" spans="1:50">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row>
    <row r="263" spans="1:50">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row>
    <row r="264" spans="1:50">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row>
    <row r="265" spans="1:50">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row>
    <row r="266" spans="1:50">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row>
    <row r="267" spans="1:50">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row>
    <row r="268" spans="1:50">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row>
    <row r="269" spans="1:50">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row>
    <row r="270" spans="1:50">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row>
    <row r="271" spans="1:50">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row>
    <row r="272" spans="1:50">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row>
    <row r="273" spans="1:50">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row>
    <row r="274" spans="1:50">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row>
    <row r="275" spans="1:50">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row>
    <row r="276" spans="1:50">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row>
    <row r="277" spans="1:50">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row>
    <row r="278" spans="1:50">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row>
    <row r="279" spans="1:50">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row>
    <row r="280" spans="1:50">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row>
    <row r="281" spans="1:50">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row>
    <row r="282" spans="1:50">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row>
    <row r="283" spans="1:50">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row>
    <row r="284" spans="1:50">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row>
    <row r="285" spans="1:50">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row>
    <row r="286" spans="1:50">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row>
    <row r="287" spans="1:50">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row>
    <row r="288" spans="1:50">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row>
    <row r="289" spans="1:50">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row>
    <row r="290" spans="1:50">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row>
    <row r="291" spans="1:50">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row>
    <row r="292" spans="1:50">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row>
    <row r="293" spans="1:50">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row>
    <row r="294" spans="1:50">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row>
    <row r="295" spans="1:50">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row>
    <row r="296" spans="1:50">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row>
    <row r="297" spans="1:50">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row>
    <row r="298" spans="1:50">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row>
    <row r="299" spans="1:50">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row>
    <row r="300" spans="1:50">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row>
    <row r="301" spans="1:50">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row>
    <row r="302" spans="1:50">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row>
    <row r="303" spans="1:50">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row>
    <row r="304" spans="1:50">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row>
    <row r="305" spans="1:50">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row>
    <row r="306" spans="1:50">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row>
    <row r="307" spans="1:50">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row>
    <row r="308" spans="1:50">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row>
    <row r="309" spans="1:50">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row>
    <row r="310" spans="1:50">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row>
    <row r="311" spans="1:50">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row>
    <row r="312" spans="1:50">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row>
    <row r="313" spans="1:50">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row>
    <row r="314" spans="1:50">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row>
    <row r="315" spans="1:50">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row>
    <row r="316" spans="1:50">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row>
    <row r="317" spans="1:50">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row>
    <row r="318" spans="1:50">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row>
    <row r="319" spans="1:50">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row>
    <row r="320" spans="1:50">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row>
    <row r="321" spans="1:50">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row>
    <row r="322" spans="1:50">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row>
    <row r="323" spans="1:50">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row>
    <row r="324" spans="1:50">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row>
    <row r="325" spans="1:50">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row>
    <row r="326" spans="1:50">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row>
    <row r="327" spans="1:50">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row>
    <row r="328" spans="1:50">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row>
    <row r="329" spans="1:50">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row>
    <row r="330" spans="1:50">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row>
    <row r="331" spans="1:50">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row>
    <row r="332" spans="1:50">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row>
    <row r="333" spans="1:50">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row>
    <row r="334" spans="1:50">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row>
    <row r="335" spans="1:50">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row>
    <row r="336" spans="1:50">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row>
    <row r="337" spans="1:50">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row>
    <row r="338" spans="1:50">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row>
    <row r="339" spans="1:50">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row>
    <row r="340" spans="1:50">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row>
    <row r="341" spans="1:50">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row>
    <row r="342" spans="1:50">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row>
    <row r="343" spans="1:50">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row>
    <row r="344" spans="1:50">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row>
    <row r="345" spans="1:50">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row>
    <row r="346" spans="1:50">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row>
    <row r="347" spans="1:50">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row>
    <row r="348" spans="1:50">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row>
    <row r="349" spans="1:50">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row>
    <row r="350" spans="1:50">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row>
    <row r="351" spans="1:50">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row>
    <row r="352" spans="1:50">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row>
    <row r="353" spans="1:50">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row>
    <row r="354" spans="1:50">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row>
    <row r="355" spans="1:50">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row>
    <row r="356" spans="1:50">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row>
    <row r="357" spans="1:50">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row>
    <row r="358" spans="1:50">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row>
    <row r="359" spans="1:50">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row>
    <row r="360" spans="1:50">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row>
    <row r="361" spans="1:50">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row>
    <row r="362" spans="1:50">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row>
    <row r="363" spans="1:50">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row>
    <row r="364" spans="1:50">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row>
    <row r="365" spans="1:50">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row>
    <row r="366" spans="1:50">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row>
    <row r="367" spans="1:50">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row>
    <row r="368" spans="1:50">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row>
    <row r="369" spans="1:50">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row>
    <row r="370" spans="1:50">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row>
    <row r="371" spans="1:50">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row>
    <row r="372" spans="1:50">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row>
    <row r="373" spans="1:50">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row>
    <row r="374" spans="1:50">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row>
    <row r="375" spans="1:50">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row>
    <row r="376" spans="1:50">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row>
    <row r="377" spans="1:50">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row>
    <row r="378" spans="1:50">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row>
    <row r="379" spans="1:50">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row>
    <row r="380" spans="1:50">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row>
    <row r="381" spans="1:50">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row>
    <row r="382" spans="1:50">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row>
    <row r="383" spans="1:50">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row>
    <row r="384" spans="1:50">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row>
    <row r="385" spans="1:50">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row>
    <row r="386" spans="1:50">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row>
    <row r="387" spans="1:50">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row>
    <row r="388" spans="1:50">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4"/>
    </row>
    <row r="389" spans="1:50">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4"/>
    </row>
    <row r="390" spans="1:50">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4"/>
    </row>
    <row r="391" spans="1:50">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4"/>
    </row>
    <row r="392" spans="1:50">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4"/>
    </row>
    <row r="393" spans="1:50">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4"/>
    </row>
    <row r="394" spans="1:50">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4"/>
    </row>
    <row r="395" spans="1:50">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4"/>
    </row>
    <row r="396" spans="1:50">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4"/>
    </row>
    <row r="397" spans="1:50">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4"/>
    </row>
    <row r="398" spans="1:50">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4"/>
    </row>
    <row r="399" spans="1:50">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4"/>
    </row>
    <row r="400" spans="1:50">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4"/>
    </row>
    <row r="401" spans="1:49">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4"/>
    </row>
    <row r="402" spans="1:49">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4"/>
    </row>
    <row r="403" spans="1:49">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4"/>
    </row>
    <row r="404" spans="1:49">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4"/>
    </row>
    <row r="405" spans="1:49">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4"/>
    </row>
    <row r="406" spans="1:49">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4"/>
    </row>
    <row r="407" spans="1:49">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4"/>
    </row>
    <row r="408" spans="1:49">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4"/>
    </row>
    <row r="409" spans="1:49">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4"/>
    </row>
    <row r="410" spans="1:49">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4"/>
    </row>
    <row r="411" spans="1:49">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4"/>
    </row>
    <row r="412" spans="1:49">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4"/>
    </row>
    <row r="413" spans="1:49">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4"/>
    </row>
    <row r="414" spans="1:49">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4"/>
    </row>
    <row r="415" spans="1:49">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4"/>
    </row>
    <row r="416" spans="1:49">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4"/>
    </row>
    <row r="417" spans="1:49">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4"/>
    </row>
    <row r="418" spans="1:49">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4"/>
    </row>
    <row r="419" spans="1:49">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4"/>
    </row>
    <row r="420" spans="1:49">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4"/>
    </row>
    <row r="421" spans="1:49">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4"/>
    </row>
    <row r="422" spans="1:49">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4"/>
    </row>
    <row r="423" spans="1:49">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4"/>
    </row>
    <row r="424" spans="1:49">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4"/>
    </row>
    <row r="425" spans="1:49">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4"/>
    </row>
    <row r="426" spans="1:49">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4"/>
    </row>
    <row r="427" spans="1:49">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4"/>
    </row>
    <row r="428" spans="1:49">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4"/>
    </row>
    <row r="429" spans="1:49">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4"/>
    </row>
    <row r="430" spans="1:49">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4"/>
    </row>
    <row r="431" spans="1:49">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4"/>
    </row>
    <row r="432" spans="1:49">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4"/>
    </row>
    <row r="433" spans="1:49">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4"/>
    </row>
    <row r="434" spans="1:49">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4"/>
    </row>
    <row r="435" spans="1:49">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4"/>
    </row>
    <row r="436" spans="1:49">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4"/>
    </row>
    <row r="437" spans="1:49">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4"/>
    </row>
    <row r="438" spans="1:49">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4"/>
    </row>
    <row r="439" spans="1:49">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4"/>
    </row>
    <row r="440" spans="1:49">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4"/>
    </row>
    <row r="441" spans="1:49">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4"/>
    </row>
    <row r="442" spans="1:49">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4"/>
    </row>
    <row r="443" spans="1:49">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4"/>
    </row>
    <row r="444" spans="1:49">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4"/>
    </row>
    <row r="445" spans="1:49">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4"/>
    </row>
    <row r="446" spans="1:49">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4"/>
    </row>
    <row r="447" spans="1:49">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4"/>
    </row>
    <row r="448" spans="1:49">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4"/>
    </row>
    <row r="449" spans="1:49">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4"/>
    </row>
    <row r="450" spans="1:49">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4"/>
    </row>
    <row r="451" spans="1:49">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4"/>
    </row>
    <row r="452" spans="1:49">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4"/>
    </row>
    <row r="453" spans="1:49">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4"/>
    </row>
    <row r="454" spans="1:49">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4"/>
    </row>
    <row r="455" spans="1:49">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4"/>
    </row>
    <row r="456" spans="1:49">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4"/>
    </row>
    <row r="457" spans="1:49">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4"/>
    </row>
    <row r="458" spans="1:49">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4"/>
    </row>
    <row r="459" spans="1:49">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4"/>
    </row>
    <row r="460" spans="1:49">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4"/>
    </row>
    <row r="461" spans="1:49">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4"/>
    </row>
    <row r="462" spans="1:49">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4"/>
    </row>
    <row r="463" spans="1:49">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4"/>
    </row>
    <row r="464" spans="1:49">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4"/>
    </row>
    <row r="465" spans="1:49">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4"/>
    </row>
    <row r="466" spans="1:49">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4"/>
    </row>
    <row r="467" spans="1:49">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4"/>
    </row>
    <row r="468" spans="1:49">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4"/>
    </row>
    <row r="469" spans="1:49">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4"/>
    </row>
    <row r="470" spans="1:49">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4"/>
    </row>
    <row r="471" spans="1:49">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4"/>
    </row>
    <row r="472" spans="1:49">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4"/>
    </row>
    <row r="473" spans="1:49">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4"/>
    </row>
    <row r="474" spans="1:49">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4"/>
    </row>
    <row r="475" spans="1:49">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4"/>
    </row>
    <row r="476" spans="1:49">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4"/>
    </row>
    <row r="477" spans="1:49">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4"/>
    </row>
    <row r="478" spans="1:49">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4"/>
    </row>
    <row r="479" spans="1:49">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4"/>
    </row>
    <row r="480" spans="1:49">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4"/>
    </row>
    <row r="481" spans="1:49">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4"/>
    </row>
    <row r="482" spans="1:49">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4"/>
    </row>
    <row r="483" spans="1:49">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4"/>
    </row>
    <row r="484" spans="1:49">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4"/>
    </row>
    <row r="485" spans="1:49">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4"/>
    </row>
    <row r="486" spans="1:49">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4"/>
    </row>
    <row r="487" spans="1:49">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4"/>
    </row>
    <row r="488" spans="1:49">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4"/>
    </row>
    <row r="489" spans="1:49">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4"/>
    </row>
    <row r="490" spans="1:49">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4"/>
    </row>
    <row r="491" spans="1:49">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4"/>
    </row>
    <row r="492" spans="1:49">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4"/>
    </row>
    <row r="493" spans="1:49">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4"/>
    </row>
    <row r="494" spans="1:49">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4"/>
    </row>
    <row r="495" spans="1:49">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4"/>
    </row>
    <row r="496" spans="1:49">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4"/>
    </row>
    <row r="497" spans="1:49">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4"/>
    </row>
    <row r="498" spans="1:49">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4"/>
    </row>
    <row r="499" spans="1:49">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4"/>
    </row>
    <row r="500" spans="1:49">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4"/>
    </row>
    <row r="501" spans="1:49">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4"/>
    </row>
    <row r="502" spans="1:49">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4"/>
    </row>
    <row r="503" spans="1:49">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4"/>
    </row>
    <row r="504" spans="1:49">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4"/>
    </row>
    <row r="505" spans="1:49">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4"/>
    </row>
    <row r="506" spans="1:49">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4"/>
    </row>
    <row r="507" spans="1:49">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4"/>
    </row>
    <row r="508" spans="1:49">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4"/>
    </row>
    <row r="509" spans="1:49">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4"/>
    </row>
    <row r="510" spans="1:49">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4"/>
    </row>
    <row r="511" spans="1:49">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4"/>
    </row>
    <row r="512" spans="1:49">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4"/>
    </row>
    <row r="513" spans="1:49">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4"/>
    </row>
    <row r="514" spans="1:49">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4"/>
    </row>
    <row r="515" spans="1:49">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4"/>
    </row>
    <row r="516" spans="1:49">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4"/>
    </row>
    <row r="517" spans="1:49">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4"/>
    </row>
    <row r="518" spans="1:49">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4"/>
    </row>
    <row r="519" spans="1:49">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4"/>
    </row>
    <row r="520" spans="1:49">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4"/>
    </row>
    <row r="521" spans="1:49">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4"/>
    </row>
    <row r="522" spans="1:49">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4"/>
    </row>
    <row r="523" spans="1:49">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4"/>
    </row>
    <row r="524" spans="1:49">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4"/>
    </row>
    <row r="525" spans="1:49">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4"/>
    </row>
    <row r="526" spans="1:49">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4"/>
    </row>
    <row r="527" spans="1:49">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4"/>
    </row>
    <row r="528" spans="1:49">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4"/>
    </row>
    <row r="529" spans="1:49">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4"/>
    </row>
    <row r="530" spans="1:49">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4"/>
    </row>
    <row r="531" spans="1:49">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4"/>
    </row>
    <row r="532" spans="1:49">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4"/>
    </row>
    <row r="533" spans="1:49">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4"/>
    </row>
    <row r="534" spans="1:49">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4"/>
    </row>
    <row r="535" spans="1:49">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4"/>
    </row>
    <row r="536" spans="1:49">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4"/>
    </row>
    <row r="537" spans="1:49">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4"/>
    </row>
    <row r="538" spans="1:49">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4"/>
    </row>
    <row r="539" spans="1:49">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4"/>
    </row>
    <row r="540" spans="1:49">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4"/>
    </row>
    <row r="541" spans="1:49">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4"/>
    </row>
    <row r="542" spans="1:49">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4"/>
    </row>
    <row r="543" spans="1:49">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4"/>
    </row>
    <row r="544" spans="1:49">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4"/>
    </row>
    <row r="545" spans="1:49">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4"/>
    </row>
    <row r="546" spans="1:49">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4"/>
    </row>
    <row r="547" spans="1:49">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4"/>
    </row>
    <row r="548" spans="1:49">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4"/>
    </row>
    <row r="549" spans="1:49">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4"/>
    </row>
    <row r="550" spans="1:49">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4"/>
    </row>
    <row r="551" spans="1:49">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4"/>
    </row>
    <row r="552" spans="1:49">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4"/>
    </row>
    <row r="553" spans="1:49">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4"/>
    </row>
    <row r="554" spans="1:49">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4"/>
    </row>
    <row r="555" spans="1:49">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4"/>
    </row>
    <row r="556" spans="1:49">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4"/>
    </row>
    <row r="557" spans="1:49">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4"/>
    </row>
    <row r="558" spans="1:49">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4"/>
    </row>
    <row r="559" spans="1:49">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4"/>
    </row>
    <row r="560" spans="1:49">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4"/>
    </row>
    <row r="561" spans="1:49">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4"/>
    </row>
    <row r="562" spans="1:49">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4"/>
    </row>
    <row r="563" spans="1:49">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4"/>
    </row>
    <row r="564" spans="1:49">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4"/>
    </row>
    <row r="565" spans="1:49">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4"/>
    </row>
    <row r="566" spans="1:49">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4"/>
    </row>
    <row r="567" spans="1:49">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4"/>
    </row>
    <row r="568" spans="1:49">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4"/>
    </row>
    <row r="569" spans="1:49">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4"/>
    </row>
    <row r="570" spans="1:49">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4"/>
    </row>
    <row r="571" spans="1:49">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4"/>
    </row>
    <row r="572" spans="1:49">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4"/>
    </row>
    <row r="573" spans="1:49">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4"/>
    </row>
    <row r="574" spans="1:49">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4"/>
    </row>
    <row r="575" spans="1:49">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4"/>
    </row>
    <row r="576" spans="1:49">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4"/>
    </row>
    <row r="577" spans="1:49">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4"/>
    </row>
    <row r="578" spans="1:49">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4"/>
    </row>
    <row r="579" spans="1:49">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4"/>
    </row>
    <row r="580" spans="1:49">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4"/>
    </row>
    <row r="581" spans="1:49">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4"/>
    </row>
    <row r="582" spans="1:49">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4"/>
    </row>
    <row r="583" spans="1:49">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4"/>
    </row>
    <row r="584" spans="1:49">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4"/>
    </row>
    <row r="585" spans="1:49">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4"/>
    </row>
    <row r="586" spans="1:49">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4"/>
    </row>
    <row r="587" spans="1:49">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4"/>
    </row>
    <row r="588" spans="1:49">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4"/>
    </row>
    <row r="589" spans="1:49">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4"/>
    </row>
    <row r="590" spans="1:49">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4"/>
    </row>
    <row r="591" spans="1:49">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4"/>
    </row>
    <row r="592" spans="1:49">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4"/>
    </row>
    <row r="593" spans="1:49">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4"/>
    </row>
    <row r="594" spans="1:49">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4"/>
    </row>
    <row r="595" spans="1:49">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4"/>
    </row>
    <row r="596" spans="1:49">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4"/>
    </row>
    <row r="597" spans="1:49">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4"/>
    </row>
    <row r="598" spans="1:49">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4"/>
    </row>
    <row r="599" spans="1:49">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4"/>
    </row>
    <row r="600" spans="1:49">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4"/>
    </row>
    <row r="601" spans="1:49">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4"/>
    </row>
    <row r="602" spans="1:49">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4"/>
    </row>
    <row r="603" spans="1:49">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4"/>
    </row>
    <row r="604" spans="1:49">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4"/>
    </row>
    <row r="605" spans="1:49">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4"/>
    </row>
    <row r="606" spans="1:49">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4"/>
    </row>
    <row r="607" spans="1:49">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4"/>
    </row>
    <row r="608" spans="1:49">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4"/>
    </row>
    <row r="609" spans="1:49">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4"/>
    </row>
    <row r="610" spans="1:49">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4"/>
    </row>
    <row r="611" spans="1:49">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4"/>
    </row>
    <row r="612" spans="1:49">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4"/>
    </row>
    <row r="613" spans="1:49">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4"/>
    </row>
    <row r="614" spans="1:49">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4"/>
    </row>
    <row r="615" spans="1:49">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4"/>
    </row>
    <row r="616" spans="1:49">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4"/>
    </row>
    <row r="617" spans="1:49">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4"/>
    </row>
    <row r="618" spans="1:49">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4"/>
    </row>
    <row r="619" spans="1:49">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4"/>
    </row>
    <row r="620" spans="1:49">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4"/>
    </row>
    <row r="621" spans="1:49">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4"/>
    </row>
    <row r="622" spans="1:49">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4"/>
    </row>
    <row r="623" spans="1:49">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4"/>
    </row>
    <row r="624" spans="1:49">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4"/>
    </row>
    <row r="625" spans="1:49">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4"/>
    </row>
    <row r="626" spans="1:49">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4"/>
    </row>
    <row r="627" spans="1:49">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4"/>
    </row>
    <row r="628" spans="1:49">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4"/>
    </row>
    <row r="629" spans="1:49">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4"/>
    </row>
    <row r="630" spans="1:49">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4"/>
    </row>
    <row r="631" spans="1:49">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4"/>
    </row>
    <row r="632" spans="1:49">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4"/>
    </row>
    <row r="633" spans="1:49">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4"/>
    </row>
    <row r="634" spans="1:49">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4"/>
    </row>
    <row r="635" spans="1:49">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4"/>
    </row>
    <row r="636" spans="1:49">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4"/>
    </row>
    <row r="637" spans="1:49">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4"/>
    </row>
    <row r="638" spans="1:49">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4"/>
    </row>
    <row r="639" spans="1:49">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4"/>
    </row>
    <row r="640" spans="1:49">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4"/>
    </row>
    <row r="641" spans="1:49">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4"/>
    </row>
    <row r="642" spans="1:49">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4"/>
    </row>
    <row r="643" spans="1:49">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4"/>
    </row>
    <row r="644" spans="1:49">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4"/>
    </row>
    <row r="645" spans="1:49">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4"/>
    </row>
    <row r="646" spans="1:49">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4"/>
    </row>
    <row r="647" spans="1:49">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4"/>
    </row>
    <row r="648" spans="1:49">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4"/>
    </row>
    <row r="649" spans="1:49">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4"/>
    </row>
    <row r="650" spans="1:49">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4"/>
    </row>
    <row r="651" spans="1:49">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4"/>
    </row>
    <row r="652" spans="1:49">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4"/>
    </row>
    <row r="653" spans="1:49">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4"/>
    </row>
    <row r="654" spans="1:49">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4"/>
    </row>
    <row r="655" spans="1:49">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4"/>
    </row>
    <row r="656" spans="1:49">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4"/>
    </row>
    <row r="657" spans="1:49">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4"/>
    </row>
    <row r="658" spans="1:49">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4"/>
    </row>
    <row r="659" spans="1:49">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4"/>
    </row>
    <row r="660" spans="1:49">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4"/>
    </row>
    <row r="661" spans="1:49">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4"/>
    </row>
    <row r="662" spans="1:49">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4"/>
    </row>
    <row r="663" spans="1:49">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4"/>
    </row>
    <row r="664" spans="1:49">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4"/>
    </row>
    <row r="665" spans="1:49">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4"/>
    </row>
    <row r="666" spans="1:49">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4"/>
    </row>
    <row r="667" spans="1:49">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4"/>
    </row>
    <row r="668" spans="1:49">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4"/>
    </row>
    <row r="669" spans="1:49">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4"/>
    </row>
    <row r="670" spans="1:49">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4"/>
    </row>
    <row r="671" spans="1:49">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4"/>
    </row>
    <row r="672" spans="1:49">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4"/>
    </row>
    <row r="673" spans="1:49">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4"/>
    </row>
    <row r="674" spans="1:49">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4"/>
    </row>
    <row r="675" spans="1:49">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4"/>
    </row>
    <row r="676" spans="1:49">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4"/>
    </row>
    <row r="677" spans="1:49">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4"/>
    </row>
    <row r="678" spans="1:49">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4"/>
    </row>
    <row r="679" spans="1:49">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4"/>
    </row>
    <row r="680" spans="1:49">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4"/>
    </row>
    <row r="681" spans="1:49">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4"/>
    </row>
    <row r="682" spans="1:49">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4"/>
    </row>
    <row r="683" spans="1:49">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4"/>
    </row>
    <row r="684" spans="1:49">
      <c r="A684" s="3"/>
      <c r="B684" s="3"/>
      <c r="C684" s="3"/>
      <c r="D684" s="3"/>
      <c r="E684" s="3"/>
      <c r="F684" s="3"/>
      <c r="G684" s="3"/>
      <c r="H684" s="3"/>
      <c r="I684" s="3"/>
      <c r="J684" s="3"/>
      <c r="K684" s="3"/>
      <c r="L684" s="3"/>
      <c r="M684" s="3"/>
      <c r="N684" s="3"/>
    </row>
    <row r="685" spans="1:49">
      <c r="A685" s="3"/>
      <c r="B685" s="3"/>
      <c r="C685" s="3"/>
      <c r="D685" s="3"/>
      <c r="E685" s="3"/>
      <c r="F685" s="3"/>
      <c r="G685" s="3"/>
      <c r="H685" s="3"/>
      <c r="I685" s="3"/>
    </row>
    <row r="686" spans="1:49">
      <c r="A686" s="3"/>
      <c r="B686" s="3"/>
      <c r="C686" s="3"/>
      <c r="D686" s="3"/>
      <c r="E686" s="3"/>
      <c r="F686" s="3"/>
      <c r="G686" s="3"/>
      <c r="H686" s="3"/>
      <c r="I686" s="3"/>
    </row>
    <row r="687" spans="1:49">
      <c r="A687" s="3"/>
      <c r="B687" s="3"/>
      <c r="C687" s="3"/>
      <c r="D687" s="3"/>
      <c r="E687" s="3"/>
      <c r="F687" s="3"/>
      <c r="G687" s="3"/>
      <c r="H687" s="3"/>
      <c r="I687" s="3"/>
    </row>
  </sheetData>
  <sortState ref="A1:S58">
    <sortCondition ref="A2"/>
  </sortState>
  <mergeCells count="2">
    <mergeCell ref="A1:N1"/>
    <mergeCell ref="A2:I2"/>
  </mergeCells>
  <pageMargins left="0.19685039370078741" right="0.11811023622047245" top="0.74803149606299213" bottom="0.74803149606299213" header="0.31496062992125984" footer="0.31496062992125984"/>
  <pageSetup paperSize="9" scale="75"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election activeCell="G18" sqref="G18"/>
    </sheetView>
  </sheetViews>
  <sheetFormatPr defaultRowHeight="15"/>
  <cols>
    <col min="1" max="1" width="44.42578125" customWidth="1"/>
    <col min="2" max="2" width="47" customWidth="1"/>
  </cols>
  <sheetData>
    <row r="1" spans="1:2">
      <c r="A1" s="331" t="s">
        <v>8090</v>
      </c>
      <c r="B1" s="331" t="s">
        <v>8129</v>
      </c>
    </row>
    <row r="2" spans="1:2">
      <c r="A2" s="158" t="s">
        <v>8130</v>
      </c>
      <c r="B2" s="409">
        <f>Abruzzo!L224</f>
        <v>103015224.98999999</v>
      </c>
    </row>
    <row r="3" spans="1:2">
      <c r="A3" s="158" t="s">
        <v>8131</v>
      </c>
      <c r="B3" s="409">
        <f>Basilicata!I39</f>
        <v>33310240.500000004</v>
      </c>
    </row>
    <row r="4" spans="1:2">
      <c r="A4" s="158" t="s">
        <v>8132</v>
      </c>
      <c r="B4" s="409">
        <f>Calabria!G203</f>
        <v>204332045.06</v>
      </c>
    </row>
    <row r="5" spans="1:2">
      <c r="A5" s="158" t="s">
        <v>8133</v>
      </c>
      <c r="B5" s="409">
        <f>Campania!J296</f>
        <v>638230119.13500011</v>
      </c>
    </row>
    <row r="6" spans="1:2">
      <c r="A6" s="158" t="s">
        <v>8134</v>
      </c>
      <c r="B6" s="409">
        <f>Emilia!H297</f>
        <v>304999869.45000005</v>
      </c>
    </row>
    <row r="7" spans="1:2">
      <c r="A7" s="158" t="s">
        <v>8135</v>
      </c>
      <c r="B7" s="409">
        <f>Friuli!H229</f>
        <v>176434077.34999993</v>
      </c>
    </row>
    <row r="8" spans="1:2">
      <c r="A8" s="158" t="s">
        <v>8136</v>
      </c>
      <c r="B8" s="409">
        <f>Lazio!G292</f>
        <v>443624988.56</v>
      </c>
    </row>
    <row r="9" spans="1:2">
      <c r="A9" s="158" t="s">
        <v>8137</v>
      </c>
      <c r="B9" s="409">
        <f>Liguria!H84</f>
        <v>102096545.37</v>
      </c>
    </row>
    <row r="10" spans="1:2">
      <c r="A10" s="158" t="s">
        <v>8138</v>
      </c>
      <c r="B10" s="409">
        <f>Lombardia!H221</f>
        <v>321191755.36000007</v>
      </c>
    </row>
    <row r="11" spans="1:2">
      <c r="A11" s="158" t="s">
        <v>8139</v>
      </c>
      <c r="B11" s="409">
        <f>Marche!K192</f>
        <v>356632624.21999997</v>
      </c>
    </row>
    <row r="12" spans="1:2">
      <c r="A12" s="158" t="s">
        <v>8140</v>
      </c>
      <c r="B12" s="409">
        <f>Molise!I32</f>
        <v>38479537.5</v>
      </c>
    </row>
    <row r="13" spans="1:2">
      <c r="A13" s="158" t="s">
        <v>8141</v>
      </c>
      <c r="B13" s="409">
        <f>Piemonte!H56</f>
        <v>96698002.689999998</v>
      </c>
    </row>
    <row r="14" spans="1:2">
      <c r="A14" s="158" t="s">
        <v>8142</v>
      </c>
      <c r="B14" s="409">
        <f>Puglia!G635</f>
        <v>1314888163.3639994</v>
      </c>
    </row>
    <row r="15" spans="1:2">
      <c r="A15" s="158" t="s">
        <v>8143</v>
      </c>
      <c r="B15" s="409">
        <f>Sardegna!I417</f>
        <v>238356389.83941686</v>
      </c>
    </row>
    <row r="16" spans="1:2">
      <c r="A16" s="158" t="s">
        <v>8144</v>
      </c>
      <c r="B16" s="409">
        <f>Sicilia!K116</f>
        <v>187177967.93000001</v>
      </c>
    </row>
    <row r="17" spans="1:2">
      <c r="A17" s="158" t="s">
        <v>8145</v>
      </c>
      <c r="B17" s="409">
        <f>Toscana!H499</f>
        <v>946023239.07999992</v>
      </c>
    </row>
    <row r="18" spans="1:2">
      <c r="A18" s="158" t="s">
        <v>8146</v>
      </c>
      <c r="B18" s="409">
        <f>Umbria!H97</f>
        <v>109205799.64015797</v>
      </c>
    </row>
    <row r="19" spans="1:2">
      <c r="A19" s="158" t="s">
        <v>8147</v>
      </c>
      <c r="B19" s="409">
        <f>'Valle d''Aosta'!I7</f>
        <v>3644505.82</v>
      </c>
    </row>
    <row r="20" spans="1:2">
      <c r="A20" s="158" t="s">
        <v>8148</v>
      </c>
      <c r="B20" s="409">
        <f>Veneto!I127</f>
        <v>126472965.36000001</v>
      </c>
    </row>
    <row r="21" spans="1:2">
      <c r="A21" s="291" t="s">
        <v>658</v>
      </c>
      <c r="B21" s="410">
        <f>SUM(B2:B20)</f>
        <v>5744814061.2185736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12"/>
  <sheetViews>
    <sheetView topLeftCell="A43" workbookViewId="0">
      <selection activeCell="J44" sqref="J44"/>
    </sheetView>
  </sheetViews>
  <sheetFormatPr defaultRowHeight="15"/>
  <cols>
    <col min="1" max="1" width="9.140625" style="148"/>
    <col min="2" max="2" width="20.7109375" style="19" customWidth="1"/>
    <col min="3" max="3" width="12.42578125" style="19" customWidth="1"/>
    <col min="4" max="4" width="41.42578125" style="19" customWidth="1"/>
    <col min="5" max="5" width="16.140625" style="19" customWidth="1"/>
    <col min="6" max="6" width="22" style="19" customWidth="1"/>
    <col min="7" max="7" width="18.85546875" style="20" customWidth="1"/>
    <col min="8" max="8" width="16.28515625" style="20" customWidth="1"/>
    <col min="9" max="1025" width="12.140625" style="19" customWidth="1"/>
  </cols>
  <sheetData>
    <row r="1" spans="1:1025" s="148" customFormat="1" ht="39.75" customHeight="1">
      <c r="A1" s="430" t="s">
        <v>8107</v>
      </c>
      <c r="B1" s="430"/>
      <c r="C1" s="430"/>
      <c r="D1" s="430"/>
      <c r="E1" s="430"/>
      <c r="F1" s="430"/>
      <c r="G1" s="430"/>
      <c r="H1" s="430"/>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c r="EB1" s="19"/>
      <c r="EC1" s="19"/>
      <c r="ED1" s="19"/>
      <c r="EE1" s="19"/>
      <c r="EF1" s="19"/>
      <c r="EG1" s="19"/>
      <c r="EH1" s="19"/>
      <c r="EI1" s="19"/>
      <c r="EJ1" s="19"/>
      <c r="EK1" s="19"/>
      <c r="EL1" s="19"/>
      <c r="EM1" s="19"/>
      <c r="EN1" s="19"/>
      <c r="EO1" s="19"/>
      <c r="EP1" s="19"/>
      <c r="EQ1" s="19"/>
      <c r="ER1" s="19"/>
      <c r="ES1" s="19"/>
      <c r="ET1" s="19"/>
      <c r="EU1" s="19"/>
      <c r="EV1" s="19"/>
      <c r="EW1" s="19"/>
      <c r="EX1" s="19"/>
      <c r="EY1" s="19"/>
      <c r="EZ1" s="19"/>
      <c r="FA1" s="19"/>
      <c r="FB1" s="19"/>
      <c r="FC1" s="19"/>
      <c r="FD1" s="19"/>
      <c r="FE1" s="19"/>
      <c r="FF1" s="19"/>
      <c r="FG1" s="19"/>
      <c r="FH1" s="19"/>
      <c r="FI1" s="19"/>
      <c r="FJ1" s="19"/>
      <c r="FK1" s="19"/>
      <c r="FL1" s="19"/>
      <c r="FM1" s="19"/>
      <c r="FN1" s="19"/>
      <c r="FO1" s="19"/>
      <c r="FP1" s="19"/>
      <c r="FQ1" s="19"/>
      <c r="FR1" s="19"/>
      <c r="FS1" s="19"/>
      <c r="FT1" s="19"/>
      <c r="FU1" s="19"/>
      <c r="FV1" s="19"/>
      <c r="FW1" s="19"/>
      <c r="FX1" s="19"/>
      <c r="FY1" s="19"/>
      <c r="FZ1" s="19"/>
      <c r="GA1" s="19"/>
      <c r="GB1" s="19"/>
      <c r="GC1" s="19"/>
      <c r="GD1" s="19"/>
      <c r="GE1" s="19"/>
      <c r="GF1" s="19"/>
      <c r="GG1" s="19"/>
      <c r="GH1" s="19"/>
      <c r="GI1" s="19"/>
      <c r="GJ1" s="19"/>
      <c r="GK1" s="19"/>
      <c r="GL1" s="19"/>
      <c r="GM1" s="19"/>
      <c r="GN1" s="19"/>
      <c r="GO1" s="19"/>
      <c r="GP1" s="19"/>
      <c r="GQ1" s="19"/>
      <c r="GR1" s="19"/>
      <c r="GS1" s="19"/>
      <c r="GT1" s="19"/>
      <c r="GU1" s="19"/>
      <c r="GV1" s="19"/>
      <c r="GW1" s="19"/>
      <c r="GX1" s="19"/>
      <c r="GY1" s="19"/>
      <c r="GZ1" s="19"/>
      <c r="HA1" s="19"/>
      <c r="HB1" s="19"/>
      <c r="HC1" s="19"/>
      <c r="HD1" s="19"/>
      <c r="HE1" s="19"/>
      <c r="HF1" s="19"/>
      <c r="HG1" s="19"/>
      <c r="HH1" s="19"/>
      <c r="HI1" s="19"/>
      <c r="HJ1" s="19"/>
      <c r="HK1" s="19"/>
      <c r="HL1" s="19"/>
      <c r="HM1" s="19"/>
      <c r="HN1" s="19"/>
      <c r="HO1" s="19"/>
      <c r="HP1" s="19"/>
      <c r="HQ1" s="19"/>
      <c r="HR1" s="19"/>
      <c r="HS1" s="19"/>
      <c r="HT1" s="19"/>
      <c r="HU1" s="19"/>
      <c r="HV1" s="19"/>
      <c r="HW1" s="19"/>
      <c r="HX1" s="19"/>
      <c r="HY1" s="19"/>
      <c r="HZ1" s="19"/>
      <c r="IA1" s="19"/>
      <c r="IB1" s="19"/>
      <c r="IC1" s="19"/>
      <c r="ID1" s="19"/>
      <c r="IE1" s="19"/>
      <c r="IF1" s="19"/>
      <c r="IG1" s="19"/>
      <c r="IH1" s="19"/>
      <c r="II1" s="19"/>
      <c r="IJ1" s="19"/>
      <c r="IK1" s="19"/>
      <c r="IL1" s="19"/>
      <c r="IM1" s="19"/>
      <c r="IN1" s="19"/>
      <c r="IO1" s="19"/>
      <c r="IP1" s="19"/>
      <c r="IQ1" s="19"/>
      <c r="IR1" s="19"/>
      <c r="IS1" s="19"/>
      <c r="IT1" s="19"/>
      <c r="IU1" s="19"/>
      <c r="IV1" s="19"/>
      <c r="IW1" s="19"/>
      <c r="IX1" s="19"/>
      <c r="IY1" s="19"/>
      <c r="IZ1" s="19"/>
      <c r="JA1" s="19"/>
      <c r="JB1" s="19"/>
      <c r="JC1" s="19"/>
      <c r="JD1" s="19"/>
      <c r="JE1" s="19"/>
      <c r="JF1" s="19"/>
      <c r="JG1" s="19"/>
      <c r="JH1" s="19"/>
      <c r="JI1" s="19"/>
      <c r="JJ1" s="19"/>
      <c r="JK1" s="19"/>
      <c r="JL1" s="19"/>
      <c r="JM1" s="19"/>
      <c r="JN1" s="19"/>
      <c r="JO1" s="19"/>
      <c r="JP1" s="19"/>
      <c r="JQ1" s="19"/>
      <c r="JR1" s="19"/>
      <c r="JS1" s="19"/>
      <c r="JT1" s="19"/>
      <c r="JU1" s="19"/>
      <c r="JV1" s="19"/>
      <c r="JW1" s="19"/>
      <c r="JX1" s="19"/>
      <c r="JY1" s="19"/>
      <c r="JZ1" s="19"/>
      <c r="KA1" s="19"/>
      <c r="KB1" s="19"/>
      <c r="KC1" s="19"/>
      <c r="KD1" s="19"/>
      <c r="KE1" s="19"/>
      <c r="KF1" s="19"/>
      <c r="KG1" s="19"/>
      <c r="KH1" s="19"/>
      <c r="KI1" s="19"/>
      <c r="KJ1" s="19"/>
      <c r="KK1" s="19"/>
      <c r="KL1" s="19"/>
      <c r="KM1" s="19"/>
      <c r="KN1" s="19"/>
      <c r="KO1" s="19"/>
      <c r="KP1" s="19"/>
      <c r="KQ1" s="19"/>
      <c r="KR1" s="19"/>
      <c r="KS1" s="19"/>
      <c r="KT1" s="19"/>
      <c r="KU1" s="19"/>
      <c r="KV1" s="19"/>
      <c r="KW1" s="19"/>
      <c r="KX1" s="19"/>
      <c r="KY1" s="19"/>
      <c r="KZ1" s="19"/>
      <c r="LA1" s="19"/>
      <c r="LB1" s="19"/>
      <c r="LC1" s="19"/>
      <c r="LD1" s="19"/>
      <c r="LE1" s="19"/>
      <c r="LF1" s="19"/>
      <c r="LG1" s="19"/>
      <c r="LH1" s="19"/>
      <c r="LI1" s="19"/>
      <c r="LJ1" s="19"/>
      <c r="LK1" s="19"/>
      <c r="LL1" s="19"/>
      <c r="LM1" s="19"/>
      <c r="LN1" s="19"/>
      <c r="LO1" s="19"/>
      <c r="LP1" s="19"/>
      <c r="LQ1" s="19"/>
      <c r="LR1" s="19"/>
      <c r="LS1" s="19"/>
      <c r="LT1" s="19"/>
      <c r="LU1" s="19"/>
      <c r="LV1" s="19"/>
      <c r="LW1" s="19"/>
      <c r="LX1" s="19"/>
      <c r="LY1" s="19"/>
      <c r="LZ1" s="19"/>
      <c r="MA1" s="19"/>
      <c r="MB1" s="19"/>
      <c r="MC1" s="19"/>
      <c r="MD1" s="19"/>
      <c r="ME1" s="19"/>
      <c r="MF1" s="19"/>
      <c r="MG1" s="19"/>
      <c r="MH1" s="19"/>
      <c r="MI1" s="19"/>
      <c r="MJ1" s="19"/>
      <c r="MK1" s="19"/>
      <c r="ML1" s="19"/>
      <c r="MM1" s="19"/>
      <c r="MN1" s="19"/>
      <c r="MO1" s="19"/>
      <c r="MP1" s="19"/>
      <c r="MQ1" s="19"/>
      <c r="MR1" s="19"/>
      <c r="MS1" s="19"/>
      <c r="MT1" s="19"/>
      <c r="MU1" s="19"/>
      <c r="MV1" s="19"/>
      <c r="MW1" s="19"/>
      <c r="MX1" s="19"/>
      <c r="MY1" s="19"/>
      <c r="MZ1" s="19"/>
      <c r="NA1" s="19"/>
      <c r="NB1" s="19"/>
      <c r="NC1" s="19"/>
      <c r="ND1" s="19"/>
      <c r="NE1" s="19"/>
      <c r="NF1" s="19"/>
      <c r="NG1" s="19"/>
      <c r="NH1" s="19"/>
      <c r="NI1" s="19"/>
      <c r="NJ1" s="19"/>
      <c r="NK1" s="19"/>
      <c r="NL1" s="19"/>
      <c r="NM1" s="19"/>
      <c r="NN1" s="19"/>
      <c r="NO1" s="19"/>
      <c r="NP1" s="19"/>
      <c r="NQ1" s="19"/>
      <c r="NR1" s="19"/>
      <c r="NS1" s="19"/>
      <c r="NT1" s="19"/>
      <c r="NU1" s="19"/>
      <c r="NV1" s="19"/>
      <c r="NW1" s="19"/>
      <c r="NX1" s="19"/>
      <c r="NY1" s="19"/>
      <c r="NZ1" s="19"/>
      <c r="OA1" s="19"/>
      <c r="OB1" s="19"/>
      <c r="OC1" s="19"/>
      <c r="OD1" s="19"/>
      <c r="OE1" s="19"/>
      <c r="OF1" s="19"/>
      <c r="OG1" s="19"/>
      <c r="OH1" s="19"/>
      <c r="OI1" s="19"/>
      <c r="OJ1" s="19"/>
      <c r="OK1" s="19"/>
      <c r="OL1" s="19"/>
      <c r="OM1" s="19"/>
      <c r="ON1" s="19"/>
      <c r="OO1" s="19"/>
      <c r="OP1" s="19"/>
      <c r="OQ1" s="19"/>
      <c r="OR1" s="19"/>
      <c r="OS1" s="19"/>
      <c r="OT1" s="19"/>
      <c r="OU1" s="19"/>
      <c r="OV1" s="19"/>
      <c r="OW1" s="19"/>
      <c r="OX1" s="19"/>
      <c r="OY1" s="19"/>
      <c r="OZ1" s="19"/>
      <c r="PA1" s="19"/>
      <c r="PB1" s="19"/>
      <c r="PC1" s="19"/>
      <c r="PD1" s="19"/>
      <c r="PE1" s="19"/>
      <c r="PF1" s="19"/>
      <c r="PG1" s="19"/>
      <c r="PH1" s="19"/>
      <c r="PI1" s="19"/>
      <c r="PJ1" s="19"/>
      <c r="PK1" s="19"/>
      <c r="PL1" s="19"/>
      <c r="PM1" s="19"/>
      <c r="PN1" s="19"/>
      <c r="PO1" s="19"/>
      <c r="PP1" s="19"/>
      <c r="PQ1" s="19"/>
      <c r="PR1" s="19"/>
      <c r="PS1" s="19"/>
      <c r="PT1" s="19"/>
      <c r="PU1" s="19"/>
      <c r="PV1" s="19"/>
      <c r="PW1" s="19"/>
      <c r="PX1" s="19"/>
      <c r="PY1" s="19"/>
      <c r="PZ1" s="19"/>
      <c r="QA1" s="19"/>
      <c r="QB1" s="19"/>
      <c r="QC1" s="19"/>
      <c r="QD1" s="19"/>
      <c r="QE1" s="19"/>
      <c r="QF1" s="19"/>
      <c r="QG1" s="19"/>
      <c r="QH1" s="19"/>
      <c r="QI1" s="19"/>
      <c r="QJ1" s="19"/>
      <c r="QK1" s="19"/>
      <c r="QL1" s="19"/>
      <c r="QM1" s="19"/>
      <c r="QN1" s="19"/>
      <c r="QO1" s="19"/>
      <c r="QP1" s="19"/>
      <c r="QQ1" s="19"/>
      <c r="QR1" s="19"/>
      <c r="QS1" s="19"/>
      <c r="QT1" s="19"/>
      <c r="QU1" s="19"/>
      <c r="QV1" s="19"/>
      <c r="QW1" s="19"/>
      <c r="QX1" s="19"/>
      <c r="QY1" s="19"/>
      <c r="QZ1" s="19"/>
      <c r="RA1" s="19"/>
      <c r="RB1" s="19"/>
      <c r="RC1" s="19"/>
      <c r="RD1" s="19"/>
      <c r="RE1" s="19"/>
      <c r="RF1" s="19"/>
      <c r="RG1" s="19"/>
      <c r="RH1" s="19"/>
      <c r="RI1" s="19"/>
      <c r="RJ1" s="19"/>
      <c r="RK1" s="19"/>
      <c r="RL1" s="19"/>
      <c r="RM1" s="19"/>
      <c r="RN1" s="19"/>
      <c r="RO1" s="19"/>
      <c r="RP1" s="19"/>
      <c r="RQ1" s="19"/>
      <c r="RR1" s="19"/>
      <c r="RS1" s="19"/>
      <c r="RT1" s="19"/>
      <c r="RU1" s="19"/>
      <c r="RV1" s="19"/>
      <c r="RW1" s="19"/>
      <c r="RX1" s="19"/>
      <c r="RY1" s="19"/>
      <c r="RZ1" s="19"/>
      <c r="SA1" s="19"/>
      <c r="SB1" s="19"/>
      <c r="SC1" s="19"/>
      <c r="SD1" s="19"/>
      <c r="SE1" s="19"/>
      <c r="SF1" s="19"/>
      <c r="SG1" s="19"/>
      <c r="SH1" s="19"/>
      <c r="SI1" s="19"/>
      <c r="SJ1" s="19"/>
      <c r="SK1" s="19"/>
      <c r="SL1" s="19"/>
      <c r="SM1" s="19"/>
      <c r="SN1" s="19"/>
      <c r="SO1" s="19"/>
      <c r="SP1" s="19"/>
      <c r="SQ1" s="19"/>
      <c r="SR1" s="19"/>
      <c r="SS1" s="19"/>
      <c r="ST1" s="19"/>
      <c r="SU1" s="19"/>
      <c r="SV1" s="19"/>
      <c r="SW1" s="19"/>
      <c r="SX1" s="19"/>
      <c r="SY1" s="19"/>
      <c r="SZ1" s="19"/>
      <c r="TA1" s="19"/>
      <c r="TB1" s="19"/>
      <c r="TC1" s="19"/>
      <c r="TD1" s="19"/>
      <c r="TE1" s="19"/>
      <c r="TF1" s="19"/>
      <c r="TG1" s="19"/>
      <c r="TH1" s="19"/>
      <c r="TI1" s="19"/>
      <c r="TJ1" s="19"/>
      <c r="TK1" s="19"/>
      <c r="TL1" s="19"/>
      <c r="TM1" s="19"/>
      <c r="TN1" s="19"/>
      <c r="TO1" s="19"/>
      <c r="TP1" s="19"/>
      <c r="TQ1" s="19"/>
      <c r="TR1" s="19"/>
      <c r="TS1" s="19"/>
      <c r="TT1" s="19"/>
      <c r="TU1" s="19"/>
      <c r="TV1" s="19"/>
      <c r="TW1" s="19"/>
      <c r="TX1" s="19"/>
      <c r="TY1" s="19"/>
      <c r="TZ1" s="19"/>
      <c r="UA1" s="19"/>
      <c r="UB1" s="19"/>
      <c r="UC1" s="19"/>
      <c r="UD1" s="19"/>
      <c r="UE1" s="19"/>
      <c r="UF1" s="19"/>
      <c r="UG1" s="19"/>
      <c r="UH1" s="19"/>
      <c r="UI1" s="19"/>
      <c r="UJ1" s="19"/>
      <c r="UK1" s="19"/>
      <c r="UL1" s="19"/>
      <c r="UM1" s="19"/>
      <c r="UN1" s="19"/>
      <c r="UO1" s="19"/>
      <c r="UP1" s="19"/>
      <c r="UQ1" s="19"/>
      <c r="UR1" s="19"/>
      <c r="US1" s="19"/>
      <c r="UT1" s="19"/>
      <c r="UU1" s="19"/>
      <c r="UV1" s="19"/>
      <c r="UW1" s="19"/>
      <c r="UX1" s="19"/>
      <c r="UY1" s="19"/>
      <c r="UZ1" s="19"/>
      <c r="VA1" s="19"/>
      <c r="VB1" s="19"/>
      <c r="VC1" s="19"/>
      <c r="VD1" s="19"/>
      <c r="VE1" s="19"/>
      <c r="VF1" s="19"/>
      <c r="VG1" s="19"/>
      <c r="VH1" s="19"/>
      <c r="VI1" s="19"/>
      <c r="VJ1" s="19"/>
      <c r="VK1" s="19"/>
      <c r="VL1" s="19"/>
      <c r="VM1" s="19"/>
      <c r="VN1" s="19"/>
      <c r="VO1" s="19"/>
      <c r="VP1" s="19"/>
      <c r="VQ1" s="19"/>
      <c r="VR1" s="19"/>
      <c r="VS1" s="19"/>
      <c r="VT1" s="19"/>
      <c r="VU1" s="19"/>
      <c r="VV1" s="19"/>
      <c r="VW1" s="19"/>
      <c r="VX1" s="19"/>
      <c r="VY1" s="19"/>
      <c r="VZ1" s="19"/>
      <c r="WA1" s="19"/>
      <c r="WB1" s="19"/>
      <c r="WC1" s="19"/>
      <c r="WD1" s="19"/>
      <c r="WE1" s="19"/>
      <c r="WF1" s="19"/>
      <c r="WG1" s="19"/>
      <c r="WH1" s="19"/>
      <c r="WI1" s="19"/>
      <c r="WJ1" s="19"/>
      <c r="WK1" s="19"/>
      <c r="WL1" s="19"/>
      <c r="WM1" s="19"/>
      <c r="WN1" s="19"/>
      <c r="WO1" s="19"/>
      <c r="WP1" s="19"/>
      <c r="WQ1" s="19"/>
      <c r="WR1" s="19"/>
      <c r="WS1" s="19"/>
      <c r="WT1" s="19"/>
      <c r="WU1" s="19"/>
      <c r="WV1" s="19"/>
      <c r="WW1" s="19"/>
      <c r="WX1" s="19"/>
      <c r="WY1" s="19"/>
      <c r="WZ1" s="19"/>
      <c r="XA1" s="19"/>
      <c r="XB1" s="19"/>
      <c r="XC1" s="19"/>
      <c r="XD1" s="19"/>
      <c r="XE1" s="19"/>
      <c r="XF1" s="19"/>
      <c r="XG1" s="19"/>
      <c r="XH1" s="19"/>
      <c r="XI1" s="19"/>
      <c r="XJ1" s="19"/>
      <c r="XK1" s="19"/>
      <c r="XL1" s="19"/>
      <c r="XM1" s="19"/>
      <c r="XN1" s="19"/>
      <c r="XO1" s="19"/>
      <c r="XP1" s="19"/>
      <c r="XQ1" s="19"/>
      <c r="XR1" s="19"/>
      <c r="XS1" s="19"/>
      <c r="XT1" s="19"/>
      <c r="XU1" s="19"/>
      <c r="XV1" s="19"/>
      <c r="XW1" s="19"/>
      <c r="XX1" s="19"/>
      <c r="XY1" s="19"/>
      <c r="XZ1" s="19"/>
      <c r="YA1" s="19"/>
      <c r="YB1" s="19"/>
      <c r="YC1" s="19"/>
      <c r="YD1" s="19"/>
      <c r="YE1" s="19"/>
      <c r="YF1" s="19"/>
      <c r="YG1" s="19"/>
      <c r="YH1" s="19"/>
      <c r="YI1" s="19"/>
      <c r="YJ1" s="19"/>
      <c r="YK1" s="19"/>
      <c r="YL1" s="19"/>
      <c r="YM1" s="19"/>
      <c r="YN1" s="19"/>
      <c r="YO1" s="19"/>
      <c r="YP1" s="19"/>
      <c r="YQ1" s="19"/>
      <c r="YR1" s="19"/>
      <c r="YS1" s="19"/>
      <c r="YT1" s="19"/>
      <c r="YU1" s="19"/>
      <c r="YV1" s="19"/>
      <c r="YW1" s="19"/>
      <c r="YX1" s="19"/>
      <c r="YY1" s="19"/>
      <c r="YZ1" s="19"/>
      <c r="ZA1" s="19"/>
      <c r="ZB1" s="19"/>
      <c r="ZC1" s="19"/>
      <c r="ZD1" s="19"/>
      <c r="ZE1" s="19"/>
      <c r="ZF1" s="19"/>
      <c r="ZG1" s="19"/>
      <c r="ZH1" s="19"/>
      <c r="ZI1" s="19"/>
      <c r="ZJ1" s="19"/>
      <c r="ZK1" s="19"/>
      <c r="ZL1" s="19"/>
      <c r="ZM1" s="19"/>
      <c r="ZN1" s="19"/>
      <c r="ZO1" s="19"/>
      <c r="ZP1" s="19"/>
      <c r="ZQ1" s="19"/>
      <c r="ZR1" s="19"/>
      <c r="ZS1" s="19"/>
      <c r="ZT1" s="19"/>
      <c r="ZU1" s="19"/>
      <c r="ZV1" s="19"/>
      <c r="ZW1" s="19"/>
      <c r="ZX1" s="19"/>
      <c r="ZY1" s="19"/>
      <c r="ZZ1" s="19"/>
      <c r="AAA1" s="19"/>
      <c r="AAB1" s="19"/>
      <c r="AAC1" s="19"/>
      <c r="AAD1" s="19"/>
      <c r="AAE1" s="19"/>
      <c r="AAF1" s="19"/>
      <c r="AAG1" s="19"/>
      <c r="AAH1" s="19"/>
      <c r="AAI1" s="19"/>
      <c r="AAJ1" s="19"/>
      <c r="AAK1" s="19"/>
      <c r="AAL1" s="19"/>
      <c r="AAM1" s="19"/>
      <c r="AAN1" s="19"/>
      <c r="AAO1" s="19"/>
      <c r="AAP1" s="19"/>
      <c r="AAQ1" s="19"/>
      <c r="AAR1" s="19"/>
      <c r="AAS1" s="19"/>
      <c r="AAT1" s="19"/>
      <c r="AAU1" s="19"/>
      <c r="AAV1" s="19"/>
      <c r="AAW1" s="19"/>
      <c r="AAX1" s="19"/>
      <c r="AAY1" s="19"/>
      <c r="AAZ1" s="19"/>
      <c r="ABA1" s="19"/>
      <c r="ABB1" s="19"/>
      <c r="ABC1" s="19"/>
      <c r="ABD1" s="19"/>
      <c r="ABE1" s="19"/>
      <c r="ABF1" s="19"/>
      <c r="ABG1" s="19"/>
      <c r="ABH1" s="19"/>
      <c r="ABI1" s="19"/>
      <c r="ABJ1" s="19"/>
      <c r="ABK1" s="19"/>
      <c r="ABL1" s="19"/>
      <c r="ABM1" s="19"/>
      <c r="ABN1" s="19"/>
      <c r="ABO1" s="19"/>
      <c r="ABP1" s="19"/>
      <c r="ABQ1" s="19"/>
      <c r="ABR1" s="19"/>
      <c r="ABS1" s="19"/>
      <c r="ABT1" s="19"/>
      <c r="ABU1" s="19"/>
      <c r="ABV1" s="19"/>
      <c r="ABW1" s="19"/>
      <c r="ABX1" s="19"/>
      <c r="ABY1" s="19"/>
      <c r="ABZ1" s="19"/>
      <c r="ACA1" s="19"/>
      <c r="ACB1" s="19"/>
      <c r="ACC1" s="19"/>
      <c r="ACD1" s="19"/>
      <c r="ACE1" s="19"/>
      <c r="ACF1" s="19"/>
      <c r="ACG1" s="19"/>
      <c r="ACH1" s="19"/>
      <c r="ACI1" s="19"/>
      <c r="ACJ1" s="19"/>
      <c r="ACK1" s="19"/>
      <c r="ACL1" s="19"/>
      <c r="ACM1" s="19"/>
      <c r="ACN1" s="19"/>
      <c r="ACO1" s="19"/>
      <c r="ACP1" s="19"/>
      <c r="ACQ1" s="19"/>
      <c r="ACR1" s="19"/>
      <c r="ACS1" s="19"/>
      <c r="ACT1" s="19"/>
      <c r="ACU1" s="19"/>
      <c r="ACV1" s="19"/>
      <c r="ACW1" s="19"/>
      <c r="ACX1" s="19"/>
      <c r="ACY1" s="19"/>
      <c r="ACZ1" s="19"/>
      <c r="ADA1" s="19"/>
      <c r="ADB1" s="19"/>
      <c r="ADC1" s="19"/>
      <c r="ADD1" s="19"/>
      <c r="ADE1" s="19"/>
      <c r="ADF1" s="19"/>
      <c r="ADG1" s="19"/>
      <c r="ADH1" s="19"/>
      <c r="ADI1" s="19"/>
      <c r="ADJ1" s="19"/>
      <c r="ADK1" s="19"/>
      <c r="ADL1" s="19"/>
      <c r="ADM1" s="19"/>
      <c r="ADN1" s="19"/>
      <c r="ADO1" s="19"/>
      <c r="ADP1" s="19"/>
      <c r="ADQ1" s="19"/>
      <c r="ADR1" s="19"/>
      <c r="ADS1" s="19"/>
      <c r="ADT1" s="19"/>
      <c r="ADU1" s="19"/>
      <c r="ADV1" s="19"/>
      <c r="ADW1" s="19"/>
      <c r="ADX1" s="19"/>
      <c r="ADY1" s="19"/>
      <c r="ADZ1" s="19"/>
      <c r="AEA1" s="19"/>
      <c r="AEB1" s="19"/>
      <c r="AEC1" s="19"/>
      <c r="AED1" s="19"/>
      <c r="AEE1" s="19"/>
      <c r="AEF1" s="19"/>
      <c r="AEG1" s="19"/>
      <c r="AEH1" s="19"/>
      <c r="AEI1" s="19"/>
      <c r="AEJ1" s="19"/>
      <c r="AEK1" s="19"/>
      <c r="AEL1" s="19"/>
      <c r="AEM1" s="19"/>
      <c r="AEN1" s="19"/>
      <c r="AEO1" s="19"/>
      <c r="AEP1" s="19"/>
      <c r="AEQ1" s="19"/>
      <c r="AER1" s="19"/>
      <c r="AES1" s="19"/>
      <c r="AET1" s="19"/>
      <c r="AEU1" s="19"/>
      <c r="AEV1" s="19"/>
      <c r="AEW1" s="19"/>
      <c r="AEX1" s="19"/>
      <c r="AEY1" s="19"/>
      <c r="AEZ1" s="19"/>
      <c r="AFA1" s="19"/>
      <c r="AFB1" s="19"/>
      <c r="AFC1" s="19"/>
      <c r="AFD1" s="19"/>
      <c r="AFE1" s="19"/>
      <c r="AFF1" s="19"/>
      <c r="AFG1" s="19"/>
      <c r="AFH1" s="19"/>
      <c r="AFI1" s="19"/>
      <c r="AFJ1" s="19"/>
      <c r="AFK1" s="19"/>
      <c r="AFL1" s="19"/>
      <c r="AFM1" s="19"/>
      <c r="AFN1" s="19"/>
      <c r="AFO1" s="19"/>
      <c r="AFP1" s="19"/>
      <c r="AFQ1" s="19"/>
      <c r="AFR1" s="19"/>
      <c r="AFS1" s="19"/>
      <c r="AFT1" s="19"/>
      <c r="AFU1" s="19"/>
      <c r="AFV1" s="19"/>
      <c r="AFW1" s="19"/>
      <c r="AFX1" s="19"/>
      <c r="AFY1" s="19"/>
      <c r="AFZ1" s="19"/>
      <c r="AGA1" s="19"/>
      <c r="AGB1" s="19"/>
      <c r="AGC1" s="19"/>
      <c r="AGD1" s="19"/>
      <c r="AGE1" s="19"/>
      <c r="AGF1" s="19"/>
      <c r="AGG1" s="19"/>
      <c r="AGH1" s="19"/>
      <c r="AGI1" s="19"/>
      <c r="AGJ1" s="19"/>
      <c r="AGK1" s="19"/>
      <c r="AGL1" s="19"/>
      <c r="AGM1" s="19"/>
      <c r="AGN1" s="19"/>
      <c r="AGO1" s="19"/>
      <c r="AGP1" s="19"/>
      <c r="AGQ1" s="19"/>
      <c r="AGR1" s="19"/>
      <c r="AGS1" s="19"/>
      <c r="AGT1" s="19"/>
      <c r="AGU1" s="19"/>
      <c r="AGV1" s="19"/>
      <c r="AGW1" s="19"/>
      <c r="AGX1" s="19"/>
      <c r="AGY1" s="19"/>
      <c r="AGZ1" s="19"/>
      <c r="AHA1" s="19"/>
      <c r="AHB1" s="19"/>
      <c r="AHC1" s="19"/>
      <c r="AHD1" s="19"/>
      <c r="AHE1" s="19"/>
      <c r="AHF1" s="19"/>
      <c r="AHG1" s="19"/>
      <c r="AHH1" s="19"/>
      <c r="AHI1" s="19"/>
      <c r="AHJ1" s="19"/>
      <c r="AHK1" s="19"/>
      <c r="AHL1" s="19"/>
      <c r="AHM1" s="19"/>
      <c r="AHN1" s="19"/>
      <c r="AHO1" s="19"/>
      <c r="AHP1" s="19"/>
      <c r="AHQ1" s="19"/>
      <c r="AHR1" s="19"/>
      <c r="AHS1" s="19"/>
      <c r="AHT1" s="19"/>
      <c r="AHU1" s="19"/>
      <c r="AHV1" s="19"/>
      <c r="AHW1" s="19"/>
      <c r="AHX1" s="19"/>
      <c r="AHY1" s="19"/>
      <c r="AHZ1" s="19"/>
      <c r="AIA1" s="19"/>
      <c r="AIB1" s="19"/>
      <c r="AIC1" s="19"/>
      <c r="AID1" s="19"/>
      <c r="AIE1" s="19"/>
      <c r="AIF1" s="19"/>
      <c r="AIG1" s="19"/>
      <c r="AIH1" s="19"/>
      <c r="AII1" s="19"/>
      <c r="AIJ1" s="19"/>
      <c r="AIK1" s="19"/>
      <c r="AIL1" s="19"/>
      <c r="AIM1" s="19"/>
      <c r="AIN1" s="19"/>
      <c r="AIO1" s="19"/>
      <c r="AIP1" s="19"/>
      <c r="AIQ1" s="19"/>
      <c r="AIR1" s="19"/>
      <c r="AIS1" s="19"/>
      <c r="AIT1" s="19"/>
      <c r="AIU1" s="19"/>
      <c r="AIV1" s="19"/>
      <c r="AIW1" s="19"/>
      <c r="AIX1" s="19"/>
      <c r="AIY1" s="19"/>
      <c r="AIZ1" s="19"/>
      <c r="AJA1" s="19"/>
      <c r="AJB1" s="19"/>
      <c r="AJC1" s="19"/>
      <c r="AJD1" s="19"/>
      <c r="AJE1" s="19"/>
      <c r="AJF1" s="19"/>
      <c r="AJG1" s="19"/>
      <c r="AJH1" s="19"/>
      <c r="AJI1" s="19"/>
      <c r="AJJ1" s="19"/>
      <c r="AJK1" s="19"/>
      <c r="AJL1" s="19"/>
      <c r="AJM1" s="19"/>
      <c r="AJN1" s="19"/>
      <c r="AJO1" s="19"/>
      <c r="AJP1" s="19"/>
      <c r="AJQ1" s="19"/>
      <c r="AJR1" s="19"/>
      <c r="AJS1" s="19"/>
      <c r="AJT1" s="19"/>
      <c r="AJU1" s="19"/>
      <c r="AJV1" s="19"/>
      <c r="AJW1" s="19"/>
      <c r="AJX1" s="19"/>
      <c r="AJY1" s="19"/>
      <c r="AJZ1" s="19"/>
      <c r="AKA1" s="19"/>
      <c r="AKB1" s="19"/>
      <c r="AKC1" s="19"/>
      <c r="AKD1" s="19"/>
      <c r="AKE1" s="19"/>
      <c r="AKF1" s="19"/>
      <c r="AKG1" s="19"/>
      <c r="AKH1" s="19"/>
      <c r="AKI1" s="19"/>
      <c r="AKJ1" s="19"/>
      <c r="AKK1" s="19"/>
      <c r="AKL1" s="19"/>
      <c r="AKM1" s="19"/>
      <c r="AKN1" s="19"/>
      <c r="AKO1" s="19"/>
      <c r="AKP1" s="19"/>
      <c r="AKQ1" s="19"/>
      <c r="AKR1" s="19"/>
      <c r="AKS1" s="19"/>
      <c r="AKT1" s="19"/>
      <c r="AKU1" s="19"/>
      <c r="AKV1" s="19"/>
      <c r="AKW1" s="19"/>
      <c r="AKX1" s="19"/>
      <c r="AKY1" s="19"/>
      <c r="AKZ1" s="19"/>
      <c r="ALA1" s="19"/>
      <c r="ALB1" s="19"/>
      <c r="ALC1" s="19"/>
      <c r="ALD1" s="19"/>
      <c r="ALE1" s="19"/>
      <c r="ALF1" s="19"/>
      <c r="ALG1" s="19"/>
      <c r="ALH1" s="19"/>
      <c r="ALI1" s="19"/>
      <c r="ALJ1" s="19"/>
      <c r="ALK1" s="19"/>
      <c r="ALL1" s="19"/>
      <c r="ALM1" s="19"/>
      <c r="ALN1" s="19"/>
      <c r="ALO1" s="19"/>
      <c r="ALP1" s="19"/>
      <c r="ALQ1" s="19"/>
      <c r="ALR1" s="19"/>
      <c r="ALS1" s="19"/>
      <c r="ALT1" s="19"/>
      <c r="ALU1" s="19"/>
      <c r="ALV1" s="19"/>
      <c r="ALW1" s="19"/>
      <c r="ALX1" s="19"/>
      <c r="ALY1" s="19"/>
      <c r="ALZ1" s="19"/>
      <c r="AMA1" s="19"/>
      <c r="AMB1" s="19"/>
      <c r="AMC1" s="19"/>
      <c r="AMD1" s="19"/>
      <c r="AME1" s="19"/>
      <c r="AMF1" s="19"/>
      <c r="AMG1" s="19"/>
      <c r="AMH1" s="19"/>
      <c r="AMI1" s="19"/>
      <c r="AMJ1" s="19"/>
      <c r="AMK1" s="19"/>
    </row>
    <row r="2" spans="1:1025" ht="49.35" customHeight="1">
      <c r="A2" s="165" t="s">
        <v>8104</v>
      </c>
      <c r="B2" s="163" t="s">
        <v>129</v>
      </c>
      <c r="C2" s="8" t="s">
        <v>130</v>
      </c>
      <c r="D2" s="8" t="s">
        <v>131</v>
      </c>
      <c r="E2" s="8" t="s">
        <v>132</v>
      </c>
      <c r="F2" s="8" t="s">
        <v>133</v>
      </c>
      <c r="G2" s="9" t="s">
        <v>134</v>
      </c>
      <c r="H2" s="9" t="s">
        <v>135</v>
      </c>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row>
    <row r="3" spans="1:1025" s="14" customFormat="1" ht="33.950000000000003" customHeight="1">
      <c r="A3" s="166">
        <v>1</v>
      </c>
      <c r="B3" s="164" t="s">
        <v>136</v>
      </c>
      <c r="C3" s="11" t="s">
        <v>137</v>
      </c>
      <c r="D3" s="10" t="s">
        <v>138</v>
      </c>
      <c r="E3" s="10" t="s">
        <v>139</v>
      </c>
      <c r="F3" s="12" t="s">
        <v>140</v>
      </c>
      <c r="G3" s="13">
        <v>1166424.17</v>
      </c>
      <c r="H3" s="13">
        <v>0</v>
      </c>
    </row>
    <row r="4" spans="1:1025" s="14" customFormat="1" ht="33.950000000000003" customHeight="1">
      <c r="A4" s="166">
        <v>2</v>
      </c>
      <c r="B4" s="164" t="s">
        <v>141</v>
      </c>
      <c r="C4" s="11" t="s">
        <v>142</v>
      </c>
      <c r="D4" s="10" t="s">
        <v>143</v>
      </c>
      <c r="E4" s="10" t="s">
        <v>139</v>
      </c>
      <c r="F4" s="12" t="s">
        <v>140</v>
      </c>
      <c r="G4" s="13">
        <v>707000</v>
      </c>
      <c r="H4" s="13">
        <v>0</v>
      </c>
    </row>
    <row r="5" spans="1:1025" s="14" customFormat="1" ht="33.950000000000003" customHeight="1">
      <c r="A5" s="166">
        <v>3</v>
      </c>
      <c r="B5" s="164" t="s">
        <v>144</v>
      </c>
      <c r="C5" s="11" t="s">
        <v>145</v>
      </c>
      <c r="D5" s="10" t="s">
        <v>146</v>
      </c>
      <c r="E5" s="10" t="s">
        <v>139</v>
      </c>
      <c r="F5" s="12" t="s">
        <v>140</v>
      </c>
      <c r="G5" s="13">
        <v>642579.01</v>
      </c>
      <c r="H5" s="13">
        <v>0</v>
      </c>
    </row>
    <row r="6" spans="1:1025" s="14" customFormat="1" ht="33.950000000000003" customHeight="1">
      <c r="A6" s="166">
        <v>4</v>
      </c>
      <c r="B6" s="164" t="s">
        <v>147</v>
      </c>
      <c r="C6" s="11" t="s">
        <v>148</v>
      </c>
      <c r="D6" s="10" t="s">
        <v>149</v>
      </c>
      <c r="E6" s="10" t="s">
        <v>139</v>
      </c>
      <c r="F6" s="12" t="s">
        <v>140</v>
      </c>
      <c r="G6" s="13">
        <v>840290.94</v>
      </c>
      <c r="H6" s="13">
        <v>0</v>
      </c>
    </row>
    <row r="7" spans="1:1025" s="14" customFormat="1" ht="33.950000000000003" customHeight="1">
      <c r="A7" s="166">
        <v>5</v>
      </c>
      <c r="B7" s="164" t="s">
        <v>150</v>
      </c>
      <c r="C7" s="11" t="s">
        <v>151</v>
      </c>
      <c r="D7" s="10" t="s">
        <v>152</v>
      </c>
      <c r="E7" s="10" t="s">
        <v>139</v>
      </c>
      <c r="F7" s="12" t="s">
        <v>140</v>
      </c>
      <c r="G7" s="13">
        <v>1360000</v>
      </c>
      <c r="H7" s="13">
        <v>0</v>
      </c>
    </row>
    <row r="8" spans="1:1025" s="14" customFormat="1" ht="33.950000000000003" customHeight="1">
      <c r="A8" s="166">
        <v>6</v>
      </c>
      <c r="B8" s="164" t="s">
        <v>153</v>
      </c>
      <c r="C8" s="11" t="s">
        <v>154</v>
      </c>
      <c r="D8" s="10" t="s">
        <v>155</v>
      </c>
      <c r="E8" s="10" t="s">
        <v>156</v>
      </c>
      <c r="F8" s="12" t="s">
        <v>140</v>
      </c>
      <c r="G8" s="13">
        <v>1430000</v>
      </c>
      <c r="H8" s="13">
        <v>0</v>
      </c>
    </row>
    <row r="9" spans="1:1025" s="14" customFormat="1" ht="33.950000000000003" customHeight="1">
      <c r="A9" s="166">
        <v>7</v>
      </c>
      <c r="B9" s="164" t="s">
        <v>157</v>
      </c>
      <c r="C9" s="11">
        <v>1010140535</v>
      </c>
      <c r="D9" s="10" t="s">
        <v>158</v>
      </c>
      <c r="E9" s="10" t="s">
        <v>139</v>
      </c>
      <c r="F9" s="12" t="s">
        <v>140</v>
      </c>
      <c r="G9" s="13">
        <v>950000</v>
      </c>
      <c r="H9" s="13">
        <v>0</v>
      </c>
    </row>
    <row r="10" spans="1:1025" s="14" customFormat="1" ht="33.950000000000003" customHeight="1">
      <c r="A10" s="166">
        <v>8</v>
      </c>
      <c r="B10" s="164" t="s">
        <v>144</v>
      </c>
      <c r="C10" s="11" t="s">
        <v>159</v>
      </c>
      <c r="D10" s="10" t="s">
        <v>160</v>
      </c>
      <c r="E10" s="10" t="s">
        <v>139</v>
      </c>
      <c r="F10" s="12" t="s">
        <v>140</v>
      </c>
      <c r="G10" s="13">
        <v>883671.17</v>
      </c>
      <c r="H10" s="13">
        <v>0</v>
      </c>
    </row>
    <row r="11" spans="1:1025" s="14" customFormat="1" ht="33.950000000000003" customHeight="1">
      <c r="A11" s="166">
        <v>9</v>
      </c>
      <c r="B11" s="164" t="s">
        <v>161</v>
      </c>
      <c r="C11" s="11" t="s">
        <v>162</v>
      </c>
      <c r="D11" s="10" t="s">
        <v>163</v>
      </c>
      <c r="E11" s="10" t="s">
        <v>139</v>
      </c>
      <c r="F11" s="12" t="s">
        <v>140</v>
      </c>
      <c r="G11" s="13">
        <f>774000-H11</f>
        <v>735300</v>
      </c>
      <c r="H11" s="13">
        <v>38700</v>
      </c>
    </row>
    <row r="12" spans="1:1025" s="14" customFormat="1" ht="33.950000000000003" customHeight="1">
      <c r="A12" s="166">
        <v>10</v>
      </c>
      <c r="B12" s="164" t="s">
        <v>164</v>
      </c>
      <c r="C12" s="11" t="s">
        <v>165</v>
      </c>
      <c r="D12" s="10" t="s">
        <v>166</v>
      </c>
      <c r="E12" s="10" t="s">
        <v>167</v>
      </c>
      <c r="F12" s="12" t="s">
        <v>140</v>
      </c>
      <c r="G12" s="13">
        <f>452048.65-H12</f>
        <v>423048.65</v>
      </c>
      <c r="H12" s="13">
        <v>29000</v>
      </c>
    </row>
    <row r="13" spans="1:1025" s="14" customFormat="1" ht="33.950000000000003" customHeight="1">
      <c r="A13" s="166">
        <v>11</v>
      </c>
      <c r="B13" s="164" t="s">
        <v>168</v>
      </c>
      <c r="C13" s="11" t="s">
        <v>169</v>
      </c>
      <c r="D13" s="10" t="s">
        <v>170</v>
      </c>
      <c r="E13" s="10" t="s">
        <v>139</v>
      </c>
      <c r="F13" s="12" t="s">
        <v>140</v>
      </c>
      <c r="G13" s="13">
        <v>500000</v>
      </c>
      <c r="H13" s="13">
        <v>0</v>
      </c>
    </row>
    <row r="14" spans="1:1025" s="14" customFormat="1" ht="33.950000000000003" customHeight="1">
      <c r="A14" s="166">
        <v>12</v>
      </c>
      <c r="B14" s="164" t="s">
        <v>171</v>
      </c>
      <c r="C14" s="11" t="s">
        <v>172</v>
      </c>
      <c r="D14" s="10" t="s">
        <v>173</v>
      </c>
      <c r="E14" s="10" t="s">
        <v>139</v>
      </c>
      <c r="F14" s="12" t="s">
        <v>140</v>
      </c>
      <c r="G14" s="13">
        <v>819526.93</v>
      </c>
      <c r="H14" s="13">
        <v>0</v>
      </c>
    </row>
    <row r="15" spans="1:1025" s="14" customFormat="1" ht="33.950000000000003" customHeight="1">
      <c r="A15" s="166">
        <v>13</v>
      </c>
      <c r="B15" s="164" t="s">
        <v>174</v>
      </c>
      <c r="C15" s="11" t="s">
        <v>175</v>
      </c>
      <c r="D15" s="10" t="s">
        <v>176</v>
      </c>
      <c r="E15" s="10" t="s">
        <v>139</v>
      </c>
      <c r="F15" s="12" t="s">
        <v>140</v>
      </c>
      <c r="G15" s="13">
        <v>1050000</v>
      </c>
      <c r="H15" s="13">
        <v>0</v>
      </c>
    </row>
    <row r="16" spans="1:1025" s="14" customFormat="1" ht="33.950000000000003" customHeight="1">
      <c r="A16" s="166">
        <v>14</v>
      </c>
      <c r="B16" s="164" t="s">
        <v>177</v>
      </c>
      <c r="C16" s="11" t="s">
        <v>178</v>
      </c>
      <c r="D16" s="10" t="s">
        <v>179</v>
      </c>
      <c r="E16" s="10" t="s">
        <v>139</v>
      </c>
      <c r="F16" s="12" t="s">
        <v>140</v>
      </c>
      <c r="G16" s="13">
        <v>1005565.36</v>
      </c>
      <c r="H16" s="13">
        <v>0</v>
      </c>
    </row>
    <row r="17" spans="1:8" s="14" customFormat="1" ht="33.950000000000003" customHeight="1">
      <c r="A17" s="166">
        <v>15</v>
      </c>
      <c r="B17" s="164" t="s">
        <v>180</v>
      </c>
      <c r="C17" s="11" t="s">
        <v>181</v>
      </c>
      <c r="D17" s="10" t="s">
        <v>182</v>
      </c>
      <c r="E17" s="10" t="s">
        <v>156</v>
      </c>
      <c r="F17" s="12" t="s">
        <v>140</v>
      </c>
      <c r="G17" s="13">
        <v>4950000</v>
      </c>
      <c r="H17" s="13">
        <v>0</v>
      </c>
    </row>
    <row r="18" spans="1:8" s="14" customFormat="1" ht="33.950000000000003" customHeight="1">
      <c r="A18" s="166">
        <v>16</v>
      </c>
      <c r="B18" s="164" t="s">
        <v>183</v>
      </c>
      <c r="C18" s="11" t="s">
        <v>184</v>
      </c>
      <c r="D18" s="10" t="s">
        <v>185</v>
      </c>
      <c r="E18" s="10" t="s">
        <v>139</v>
      </c>
      <c r="F18" s="12" t="s">
        <v>140</v>
      </c>
      <c r="G18" s="13">
        <v>400000</v>
      </c>
      <c r="H18" s="13">
        <v>0</v>
      </c>
    </row>
    <row r="19" spans="1:8" s="14" customFormat="1" ht="33.950000000000003" customHeight="1">
      <c r="A19" s="166">
        <v>17</v>
      </c>
      <c r="B19" s="164" t="s">
        <v>186</v>
      </c>
      <c r="C19" s="11" t="s">
        <v>187</v>
      </c>
      <c r="D19" s="10" t="s">
        <v>188</v>
      </c>
      <c r="E19" s="10" t="s">
        <v>189</v>
      </c>
      <c r="F19" s="12" t="s">
        <v>190</v>
      </c>
      <c r="G19" s="13">
        <v>878000</v>
      </c>
      <c r="H19" s="13">
        <v>0</v>
      </c>
    </row>
    <row r="20" spans="1:8" s="14" customFormat="1" ht="33.950000000000003" customHeight="1">
      <c r="A20" s="166">
        <v>18</v>
      </c>
      <c r="B20" s="164" t="s">
        <v>191</v>
      </c>
      <c r="C20" s="11">
        <v>1020380730</v>
      </c>
      <c r="D20" s="10" t="s">
        <v>192</v>
      </c>
      <c r="E20" s="10" t="s">
        <v>139</v>
      </c>
      <c r="F20" s="12" t="s">
        <v>140</v>
      </c>
      <c r="G20" s="13">
        <v>840478.97</v>
      </c>
      <c r="H20" s="13">
        <v>0</v>
      </c>
    </row>
    <row r="21" spans="1:8" s="14" customFormat="1" ht="33.950000000000003" customHeight="1">
      <c r="A21" s="166">
        <v>19</v>
      </c>
      <c r="B21" s="164" t="s">
        <v>193</v>
      </c>
      <c r="C21" s="11" t="s">
        <v>194</v>
      </c>
      <c r="D21" s="10" t="s">
        <v>195</v>
      </c>
      <c r="E21" s="10" t="s">
        <v>139</v>
      </c>
      <c r="F21" s="12" t="s">
        <v>140</v>
      </c>
      <c r="G21" s="13">
        <v>1660000</v>
      </c>
      <c r="H21" s="13">
        <v>0</v>
      </c>
    </row>
    <row r="22" spans="1:8" s="14" customFormat="1" ht="33.950000000000003" customHeight="1">
      <c r="A22" s="166">
        <v>20</v>
      </c>
      <c r="B22" s="164" t="s">
        <v>196</v>
      </c>
      <c r="C22" s="11">
        <v>1020150696</v>
      </c>
      <c r="D22" s="10" t="s">
        <v>197</v>
      </c>
      <c r="E22" s="10" t="s">
        <v>139</v>
      </c>
      <c r="F22" s="12" t="s">
        <v>140</v>
      </c>
      <c r="G22" s="13">
        <v>372819.5</v>
      </c>
      <c r="H22" s="13">
        <v>0</v>
      </c>
    </row>
    <row r="23" spans="1:8" s="14" customFormat="1" ht="33.950000000000003" customHeight="1">
      <c r="A23" s="166">
        <v>21</v>
      </c>
      <c r="B23" s="164" t="s">
        <v>198</v>
      </c>
      <c r="C23" s="11" t="s">
        <v>199</v>
      </c>
      <c r="D23" s="10" t="s">
        <v>200</v>
      </c>
      <c r="E23" s="10" t="s">
        <v>139</v>
      </c>
      <c r="F23" s="12" t="s">
        <v>140</v>
      </c>
      <c r="G23" s="13">
        <v>1000000</v>
      </c>
      <c r="H23" s="13">
        <v>0</v>
      </c>
    </row>
    <row r="24" spans="1:8" s="14" customFormat="1" ht="33.950000000000003" customHeight="1">
      <c r="A24" s="166">
        <v>22</v>
      </c>
      <c r="B24" s="164" t="s">
        <v>201</v>
      </c>
      <c r="C24" s="11" t="s">
        <v>202</v>
      </c>
      <c r="D24" s="10" t="s">
        <v>203</v>
      </c>
      <c r="E24" s="10" t="s">
        <v>189</v>
      </c>
      <c r="F24" s="12" t="s">
        <v>140</v>
      </c>
      <c r="G24" s="13">
        <v>426282.13</v>
      </c>
      <c r="H24" s="13">
        <v>0</v>
      </c>
    </row>
    <row r="25" spans="1:8" s="14" customFormat="1" ht="33.950000000000003" customHeight="1">
      <c r="A25" s="166">
        <v>23</v>
      </c>
      <c r="B25" s="164" t="s">
        <v>204</v>
      </c>
      <c r="C25" s="11" t="s">
        <v>205</v>
      </c>
      <c r="D25" s="10" t="s">
        <v>206</v>
      </c>
      <c r="E25" s="10" t="s">
        <v>139</v>
      </c>
      <c r="F25" s="12" t="s">
        <v>140</v>
      </c>
      <c r="G25" s="13">
        <v>6777000</v>
      </c>
      <c r="H25" s="13">
        <v>0</v>
      </c>
    </row>
    <row r="26" spans="1:8" s="14" customFormat="1" ht="33.950000000000003" customHeight="1">
      <c r="A26" s="166">
        <v>24</v>
      </c>
      <c r="B26" s="164" t="s">
        <v>207</v>
      </c>
      <c r="C26" s="11" t="s">
        <v>208</v>
      </c>
      <c r="D26" s="10" t="s">
        <v>209</v>
      </c>
      <c r="E26" s="10" t="s">
        <v>139</v>
      </c>
      <c r="F26" s="12" t="s">
        <v>140</v>
      </c>
      <c r="G26" s="13">
        <v>620000</v>
      </c>
      <c r="H26" s="13">
        <v>0</v>
      </c>
    </row>
    <row r="27" spans="1:8" s="14" customFormat="1" ht="33.950000000000003" customHeight="1">
      <c r="A27" s="166">
        <v>25</v>
      </c>
      <c r="B27" s="164" t="s">
        <v>150</v>
      </c>
      <c r="C27" s="11" t="s">
        <v>210</v>
      </c>
      <c r="D27" s="10" t="s">
        <v>211</v>
      </c>
      <c r="E27" s="10" t="s">
        <v>139</v>
      </c>
      <c r="F27" s="12" t="s">
        <v>140</v>
      </c>
      <c r="G27" s="13">
        <v>888911.24</v>
      </c>
      <c r="H27" s="13">
        <v>0</v>
      </c>
    </row>
    <row r="28" spans="1:8" s="14" customFormat="1" ht="33.950000000000003" customHeight="1">
      <c r="A28" s="166">
        <v>26</v>
      </c>
      <c r="B28" s="164" t="s">
        <v>212</v>
      </c>
      <c r="C28" s="11" t="s">
        <v>213</v>
      </c>
      <c r="D28" s="10" t="s">
        <v>170</v>
      </c>
      <c r="E28" s="10" t="s">
        <v>156</v>
      </c>
      <c r="F28" s="12" t="s">
        <v>140</v>
      </c>
      <c r="G28" s="13">
        <v>750000</v>
      </c>
      <c r="H28" s="13">
        <v>0</v>
      </c>
    </row>
    <row r="29" spans="1:8" s="14" customFormat="1" ht="33.950000000000003" customHeight="1">
      <c r="A29" s="166">
        <v>27</v>
      </c>
      <c r="B29" s="164" t="s">
        <v>214</v>
      </c>
      <c r="C29" s="11" t="s">
        <v>215</v>
      </c>
      <c r="D29" s="10" t="s">
        <v>170</v>
      </c>
      <c r="E29" s="10" t="s">
        <v>139</v>
      </c>
      <c r="F29" s="12" t="s">
        <v>140</v>
      </c>
      <c r="G29" s="13">
        <v>1117515.47</v>
      </c>
      <c r="H29" s="13">
        <v>0</v>
      </c>
    </row>
    <row r="30" spans="1:8" s="14" customFormat="1" ht="33.950000000000003" customHeight="1">
      <c r="A30" s="166">
        <v>28</v>
      </c>
      <c r="B30" s="164" t="s">
        <v>216</v>
      </c>
      <c r="C30" s="11" t="s">
        <v>217</v>
      </c>
      <c r="D30" s="10" t="s">
        <v>218</v>
      </c>
      <c r="E30" s="10" t="s">
        <v>156</v>
      </c>
      <c r="F30" s="12" t="s">
        <v>140</v>
      </c>
      <c r="G30" s="13">
        <v>2562970</v>
      </c>
      <c r="H30" s="13">
        <v>0</v>
      </c>
    </row>
    <row r="31" spans="1:8" s="14" customFormat="1" ht="33.950000000000003" customHeight="1">
      <c r="A31" s="166">
        <v>29</v>
      </c>
      <c r="B31" s="164" t="s">
        <v>219</v>
      </c>
      <c r="C31" s="11" t="s">
        <v>220</v>
      </c>
      <c r="D31" s="10" t="s">
        <v>221</v>
      </c>
      <c r="E31" s="10" t="s">
        <v>139</v>
      </c>
      <c r="F31" s="12" t="s">
        <v>140</v>
      </c>
      <c r="G31" s="13">
        <v>690000</v>
      </c>
      <c r="H31" s="13">
        <v>0</v>
      </c>
    </row>
    <row r="32" spans="1:8" s="14" customFormat="1" ht="33.950000000000003" customHeight="1">
      <c r="A32" s="166">
        <v>30</v>
      </c>
      <c r="B32" s="164" t="s">
        <v>222</v>
      </c>
      <c r="C32" s="11" t="s">
        <v>223</v>
      </c>
      <c r="D32" s="10" t="s">
        <v>224</v>
      </c>
      <c r="E32" s="10" t="s">
        <v>139</v>
      </c>
      <c r="F32" s="12" t="s">
        <v>140</v>
      </c>
      <c r="G32" s="13">
        <v>770000</v>
      </c>
      <c r="H32" s="13">
        <v>0</v>
      </c>
    </row>
    <row r="33" spans="1:8" s="14" customFormat="1" ht="33.950000000000003" customHeight="1">
      <c r="A33" s="166">
        <v>31</v>
      </c>
      <c r="B33" s="164" t="s">
        <v>214</v>
      </c>
      <c r="C33" s="11" t="s">
        <v>225</v>
      </c>
      <c r="D33" s="10" t="s">
        <v>226</v>
      </c>
      <c r="E33" s="10" t="s">
        <v>139</v>
      </c>
      <c r="F33" s="12" t="s">
        <v>140</v>
      </c>
      <c r="G33" s="13">
        <v>411332.53</v>
      </c>
      <c r="H33" s="13">
        <v>0</v>
      </c>
    </row>
    <row r="34" spans="1:8" s="14" customFormat="1" ht="33.950000000000003" customHeight="1">
      <c r="A34" s="166">
        <v>32</v>
      </c>
      <c r="B34" s="164" t="s">
        <v>227</v>
      </c>
      <c r="C34" s="11" t="s">
        <v>228</v>
      </c>
      <c r="D34" s="10" t="s">
        <v>229</v>
      </c>
      <c r="E34" s="10" t="s">
        <v>139</v>
      </c>
      <c r="F34" s="12" t="s">
        <v>140</v>
      </c>
      <c r="G34" s="13">
        <v>943341.84</v>
      </c>
      <c r="H34" s="13">
        <v>0</v>
      </c>
    </row>
    <row r="35" spans="1:8" s="14" customFormat="1" ht="33.950000000000003" customHeight="1">
      <c r="A35" s="166">
        <v>33</v>
      </c>
      <c r="B35" s="164" t="s">
        <v>230</v>
      </c>
      <c r="C35" s="11" t="s">
        <v>231</v>
      </c>
      <c r="D35" s="10" t="s">
        <v>232</v>
      </c>
      <c r="E35" s="10" t="s">
        <v>139</v>
      </c>
      <c r="F35" s="12" t="s">
        <v>233</v>
      </c>
      <c r="G35" s="13">
        <v>465000</v>
      </c>
      <c r="H35" s="13">
        <v>0</v>
      </c>
    </row>
    <row r="36" spans="1:8" s="14" customFormat="1" ht="33.950000000000003" customHeight="1">
      <c r="A36" s="166">
        <v>34</v>
      </c>
      <c r="B36" s="164" t="s">
        <v>234</v>
      </c>
      <c r="C36" s="11" t="s">
        <v>235</v>
      </c>
      <c r="D36" s="10" t="s">
        <v>236</v>
      </c>
      <c r="E36" s="10" t="s">
        <v>139</v>
      </c>
      <c r="F36" s="12" t="s">
        <v>233</v>
      </c>
      <c r="G36" s="13">
        <v>500000</v>
      </c>
      <c r="H36" s="13">
        <v>0</v>
      </c>
    </row>
    <row r="37" spans="1:8" s="14" customFormat="1" ht="33.950000000000003" customHeight="1">
      <c r="A37" s="166">
        <v>35</v>
      </c>
      <c r="B37" s="164" t="s">
        <v>237</v>
      </c>
      <c r="C37" s="11" t="s">
        <v>238</v>
      </c>
      <c r="D37" s="10" t="s">
        <v>239</v>
      </c>
      <c r="E37" s="10" t="s">
        <v>139</v>
      </c>
      <c r="F37" s="12" t="s">
        <v>233</v>
      </c>
      <c r="G37" s="13">
        <v>296000</v>
      </c>
      <c r="H37" s="13">
        <v>0</v>
      </c>
    </row>
    <row r="38" spans="1:8" s="14" customFormat="1" ht="33.950000000000003" customHeight="1">
      <c r="A38" s="166">
        <v>36</v>
      </c>
      <c r="B38" s="164" t="s">
        <v>240</v>
      </c>
      <c r="C38" s="11" t="s">
        <v>241</v>
      </c>
      <c r="D38" s="10" t="s">
        <v>242</v>
      </c>
      <c r="E38" s="10" t="s">
        <v>139</v>
      </c>
      <c r="F38" s="12" t="s">
        <v>233</v>
      </c>
      <c r="G38" s="13">
        <v>1540679</v>
      </c>
      <c r="H38" s="13">
        <v>0</v>
      </c>
    </row>
    <row r="39" spans="1:8" s="14" customFormat="1" ht="33.950000000000003" customHeight="1">
      <c r="A39" s="166">
        <v>37</v>
      </c>
      <c r="B39" s="164" t="s">
        <v>243</v>
      </c>
      <c r="C39" s="11" t="s">
        <v>244</v>
      </c>
      <c r="D39" s="10" t="s">
        <v>245</v>
      </c>
      <c r="E39" s="10" t="s">
        <v>139</v>
      </c>
      <c r="F39" s="12" t="s">
        <v>233</v>
      </c>
      <c r="G39" s="13">
        <v>686575.56</v>
      </c>
      <c r="H39" s="13">
        <v>0</v>
      </c>
    </row>
    <row r="40" spans="1:8" s="14" customFormat="1" ht="33.950000000000003" customHeight="1">
      <c r="A40" s="166">
        <v>38</v>
      </c>
      <c r="B40" s="164" t="s">
        <v>246</v>
      </c>
      <c r="C40" s="11" t="s">
        <v>247</v>
      </c>
      <c r="D40" s="10" t="s">
        <v>248</v>
      </c>
      <c r="E40" s="10" t="s">
        <v>139</v>
      </c>
      <c r="F40" s="12" t="s">
        <v>233</v>
      </c>
      <c r="G40" s="13">
        <v>299000</v>
      </c>
      <c r="H40" s="13">
        <v>0</v>
      </c>
    </row>
    <row r="41" spans="1:8" s="14" customFormat="1" ht="33.950000000000003" customHeight="1">
      <c r="A41" s="166">
        <v>39</v>
      </c>
      <c r="B41" s="164" t="s">
        <v>249</v>
      </c>
      <c r="C41" s="11" t="s">
        <v>250</v>
      </c>
      <c r="D41" s="10" t="s">
        <v>251</v>
      </c>
      <c r="E41" s="10" t="s">
        <v>139</v>
      </c>
      <c r="F41" s="12" t="s">
        <v>233</v>
      </c>
      <c r="G41" s="13">
        <v>780825.63</v>
      </c>
      <c r="H41" s="13">
        <v>0</v>
      </c>
    </row>
    <row r="42" spans="1:8" s="14" customFormat="1" ht="33.950000000000003" customHeight="1">
      <c r="A42" s="166">
        <v>40</v>
      </c>
      <c r="B42" s="164" t="s">
        <v>252</v>
      </c>
      <c r="C42" s="11" t="s">
        <v>253</v>
      </c>
      <c r="D42" s="10" t="s">
        <v>254</v>
      </c>
      <c r="E42" s="10" t="s">
        <v>139</v>
      </c>
      <c r="F42" s="12" t="s">
        <v>233</v>
      </c>
      <c r="G42" s="13">
        <v>1200000</v>
      </c>
      <c r="H42" s="13">
        <v>0</v>
      </c>
    </row>
    <row r="43" spans="1:8" s="14" customFormat="1" ht="33.950000000000003" customHeight="1">
      <c r="A43" s="166">
        <v>41</v>
      </c>
      <c r="B43" s="164" t="s">
        <v>252</v>
      </c>
      <c r="C43" s="11" t="s">
        <v>255</v>
      </c>
      <c r="D43" s="10" t="s">
        <v>256</v>
      </c>
      <c r="E43" s="10" t="s">
        <v>139</v>
      </c>
      <c r="F43" s="12" t="s">
        <v>233</v>
      </c>
      <c r="G43" s="13">
        <v>1200000</v>
      </c>
      <c r="H43" s="13">
        <v>0</v>
      </c>
    </row>
    <row r="44" spans="1:8" s="14" customFormat="1" ht="33.950000000000003" customHeight="1">
      <c r="A44" s="166">
        <v>42</v>
      </c>
      <c r="B44" s="164" t="s">
        <v>257</v>
      </c>
      <c r="C44" s="11" t="s">
        <v>258</v>
      </c>
      <c r="D44" s="10" t="s">
        <v>259</v>
      </c>
      <c r="E44" s="10" t="s">
        <v>139</v>
      </c>
      <c r="F44" s="12" t="s">
        <v>233</v>
      </c>
      <c r="G44" s="13">
        <v>2390000</v>
      </c>
      <c r="H44" s="13">
        <v>0</v>
      </c>
    </row>
    <row r="45" spans="1:8" s="14" customFormat="1" ht="33.950000000000003" customHeight="1">
      <c r="A45" s="166">
        <v>43</v>
      </c>
      <c r="B45" s="164" t="s">
        <v>260</v>
      </c>
      <c r="C45" s="11" t="s">
        <v>261</v>
      </c>
      <c r="D45" s="10" t="s">
        <v>262</v>
      </c>
      <c r="E45" s="10" t="s">
        <v>139</v>
      </c>
      <c r="F45" s="12" t="s">
        <v>233</v>
      </c>
      <c r="G45" s="13">
        <v>1516250</v>
      </c>
      <c r="H45" s="13">
        <v>0</v>
      </c>
    </row>
    <row r="46" spans="1:8" s="14" customFormat="1" ht="33.950000000000003" customHeight="1">
      <c r="A46" s="166">
        <v>44</v>
      </c>
      <c r="B46" s="164" t="s">
        <v>260</v>
      </c>
      <c r="C46" s="11" t="s">
        <v>263</v>
      </c>
      <c r="D46" s="10" t="s">
        <v>264</v>
      </c>
      <c r="E46" s="10" t="s">
        <v>139</v>
      </c>
      <c r="F46" s="12" t="s">
        <v>233</v>
      </c>
      <c r="G46" s="13">
        <v>400000</v>
      </c>
      <c r="H46" s="13">
        <v>0</v>
      </c>
    </row>
    <row r="47" spans="1:8" s="14" customFormat="1" ht="33.950000000000003" customHeight="1">
      <c r="A47" s="166">
        <v>45</v>
      </c>
      <c r="B47" s="164" t="s">
        <v>260</v>
      </c>
      <c r="C47" s="11" t="s">
        <v>265</v>
      </c>
      <c r="D47" s="10" t="s">
        <v>266</v>
      </c>
      <c r="E47" s="10" t="s">
        <v>139</v>
      </c>
      <c r="F47" s="12" t="s">
        <v>233</v>
      </c>
      <c r="G47" s="13">
        <v>400000</v>
      </c>
      <c r="H47" s="13">
        <v>0</v>
      </c>
    </row>
    <row r="48" spans="1:8" s="14" customFormat="1" ht="33.950000000000003" customHeight="1">
      <c r="A48" s="166">
        <v>46</v>
      </c>
      <c r="B48" s="164" t="s">
        <v>260</v>
      </c>
      <c r="C48" s="11" t="s">
        <v>267</v>
      </c>
      <c r="D48" s="10" t="s">
        <v>268</v>
      </c>
      <c r="E48" s="10" t="s">
        <v>139</v>
      </c>
      <c r="F48" s="12" t="s">
        <v>233</v>
      </c>
      <c r="G48" s="13">
        <v>805960</v>
      </c>
      <c r="H48" s="13">
        <v>0</v>
      </c>
    </row>
    <row r="49" spans="1:8" s="14" customFormat="1" ht="33.950000000000003" customHeight="1">
      <c r="A49" s="166">
        <v>47</v>
      </c>
      <c r="B49" s="164" t="s">
        <v>269</v>
      </c>
      <c r="C49" s="11" t="s">
        <v>270</v>
      </c>
      <c r="D49" s="10" t="s">
        <v>271</v>
      </c>
      <c r="E49" s="10" t="s">
        <v>139</v>
      </c>
      <c r="F49" s="12" t="s">
        <v>233</v>
      </c>
      <c r="G49" s="13">
        <v>950000</v>
      </c>
      <c r="H49" s="13">
        <v>0</v>
      </c>
    </row>
    <row r="50" spans="1:8" s="14" customFormat="1" ht="33.950000000000003" customHeight="1">
      <c r="A50" s="166">
        <v>48</v>
      </c>
      <c r="B50" s="164" t="s">
        <v>272</v>
      </c>
      <c r="C50" s="11" t="s">
        <v>273</v>
      </c>
      <c r="D50" s="10" t="s">
        <v>274</v>
      </c>
      <c r="E50" s="10" t="s">
        <v>139</v>
      </c>
      <c r="F50" s="12" t="s">
        <v>233</v>
      </c>
      <c r="G50" s="13">
        <v>623617.98</v>
      </c>
      <c r="H50" s="13">
        <v>0</v>
      </c>
    </row>
    <row r="51" spans="1:8" s="14" customFormat="1" ht="33.950000000000003" customHeight="1">
      <c r="A51" s="166">
        <v>49</v>
      </c>
      <c r="B51" s="164" t="s">
        <v>275</v>
      </c>
      <c r="C51" s="11" t="s">
        <v>276</v>
      </c>
      <c r="D51" s="10" t="s">
        <v>277</v>
      </c>
      <c r="E51" s="10" t="s">
        <v>139</v>
      </c>
      <c r="F51" s="12" t="s">
        <v>233</v>
      </c>
      <c r="G51" s="13">
        <v>322000</v>
      </c>
      <c r="H51" s="13">
        <v>0</v>
      </c>
    </row>
    <row r="52" spans="1:8" s="14" customFormat="1" ht="33.950000000000003" customHeight="1">
      <c r="A52" s="166">
        <v>50</v>
      </c>
      <c r="B52" s="164" t="s">
        <v>136</v>
      </c>
      <c r="C52" s="11" t="s">
        <v>278</v>
      </c>
      <c r="D52" s="10" t="s">
        <v>279</v>
      </c>
      <c r="E52" s="10" t="s">
        <v>139</v>
      </c>
      <c r="F52" s="12" t="s">
        <v>233</v>
      </c>
      <c r="G52" s="13">
        <v>1184777.78</v>
      </c>
      <c r="H52" s="13">
        <v>0</v>
      </c>
    </row>
    <row r="53" spans="1:8" s="14" customFormat="1" ht="33.950000000000003" customHeight="1">
      <c r="A53" s="166">
        <v>51</v>
      </c>
      <c r="B53" s="164" t="s">
        <v>280</v>
      </c>
      <c r="C53" s="11" t="s">
        <v>281</v>
      </c>
      <c r="D53" s="10" t="s">
        <v>282</v>
      </c>
      <c r="E53" s="10" t="s">
        <v>139</v>
      </c>
      <c r="F53" s="12" t="s">
        <v>233</v>
      </c>
      <c r="G53" s="13">
        <v>800000</v>
      </c>
      <c r="H53" s="13">
        <v>0</v>
      </c>
    </row>
    <row r="54" spans="1:8" s="14" customFormat="1" ht="33.950000000000003" customHeight="1">
      <c r="A54" s="166">
        <v>52</v>
      </c>
      <c r="B54" s="164" t="s">
        <v>283</v>
      </c>
      <c r="C54" s="11" t="s">
        <v>284</v>
      </c>
      <c r="D54" s="10" t="s">
        <v>285</v>
      </c>
      <c r="E54" s="10" t="s">
        <v>139</v>
      </c>
      <c r="F54" s="12" t="s">
        <v>233</v>
      </c>
      <c r="G54" s="13">
        <v>715000</v>
      </c>
      <c r="H54" s="13">
        <v>0</v>
      </c>
    </row>
    <row r="55" spans="1:8" s="14" customFormat="1" ht="33.950000000000003" customHeight="1">
      <c r="A55" s="166">
        <v>53</v>
      </c>
      <c r="B55" s="164" t="s">
        <v>286</v>
      </c>
      <c r="C55" s="11" t="s">
        <v>287</v>
      </c>
      <c r="D55" s="10" t="s">
        <v>288</v>
      </c>
      <c r="E55" s="10" t="s">
        <v>139</v>
      </c>
      <c r="F55" s="12" t="s">
        <v>233</v>
      </c>
      <c r="G55" s="13">
        <v>370000</v>
      </c>
      <c r="H55" s="13">
        <v>0</v>
      </c>
    </row>
    <row r="56" spans="1:8" s="14" customFormat="1" ht="33.950000000000003" customHeight="1">
      <c r="A56" s="166">
        <v>54</v>
      </c>
      <c r="B56" s="164" t="s">
        <v>289</v>
      </c>
      <c r="C56" s="11" t="s">
        <v>290</v>
      </c>
      <c r="D56" s="10" t="s">
        <v>291</v>
      </c>
      <c r="E56" s="10" t="s">
        <v>139</v>
      </c>
      <c r="F56" s="12" t="s">
        <v>233</v>
      </c>
      <c r="G56" s="13">
        <v>1550000</v>
      </c>
      <c r="H56" s="13">
        <v>0</v>
      </c>
    </row>
    <row r="57" spans="1:8" s="14" customFormat="1" ht="33.950000000000003" customHeight="1">
      <c r="A57" s="166">
        <v>55</v>
      </c>
      <c r="B57" s="164" t="s">
        <v>292</v>
      </c>
      <c r="C57" s="11" t="s">
        <v>293</v>
      </c>
      <c r="D57" s="10" t="s">
        <v>294</v>
      </c>
      <c r="E57" s="10" t="s">
        <v>139</v>
      </c>
      <c r="F57" s="12" t="s">
        <v>233</v>
      </c>
      <c r="G57" s="13">
        <v>517858.99</v>
      </c>
      <c r="H57" s="13">
        <v>0</v>
      </c>
    </row>
    <row r="58" spans="1:8" s="14" customFormat="1" ht="33.950000000000003" customHeight="1">
      <c r="A58" s="166">
        <v>56</v>
      </c>
      <c r="B58" s="164" t="s">
        <v>295</v>
      </c>
      <c r="C58" s="11" t="s">
        <v>296</v>
      </c>
      <c r="D58" s="10" t="s">
        <v>297</v>
      </c>
      <c r="E58" s="10" t="s">
        <v>139</v>
      </c>
      <c r="F58" s="12" t="s">
        <v>233</v>
      </c>
      <c r="G58" s="13">
        <v>391950</v>
      </c>
      <c r="H58" s="13">
        <v>0</v>
      </c>
    </row>
    <row r="59" spans="1:8" s="14" customFormat="1" ht="33.950000000000003" customHeight="1">
      <c r="A59" s="166">
        <v>57</v>
      </c>
      <c r="B59" s="164" t="s">
        <v>298</v>
      </c>
      <c r="C59" s="11" t="s">
        <v>299</v>
      </c>
      <c r="D59" s="10" t="s">
        <v>300</v>
      </c>
      <c r="E59" s="10" t="s">
        <v>139</v>
      </c>
      <c r="F59" s="12" t="s">
        <v>233</v>
      </c>
      <c r="G59" s="13">
        <v>435605</v>
      </c>
      <c r="H59" s="13">
        <v>0</v>
      </c>
    </row>
    <row r="60" spans="1:8" s="14" customFormat="1" ht="33.950000000000003" customHeight="1">
      <c r="A60" s="166">
        <v>58</v>
      </c>
      <c r="B60" s="164" t="s">
        <v>301</v>
      </c>
      <c r="C60" s="11" t="s">
        <v>302</v>
      </c>
      <c r="D60" s="10" t="s">
        <v>303</v>
      </c>
      <c r="E60" s="10" t="s">
        <v>139</v>
      </c>
      <c r="F60" s="12" t="s">
        <v>233</v>
      </c>
      <c r="G60" s="13">
        <v>350000</v>
      </c>
      <c r="H60" s="13">
        <v>0</v>
      </c>
    </row>
    <row r="61" spans="1:8" s="14" customFormat="1" ht="33.950000000000003" customHeight="1">
      <c r="A61" s="166">
        <v>59</v>
      </c>
      <c r="B61" s="164" t="s">
        <v>304</v>
      </c>
      <c r="C61" s="11" t="s">
        <v>305</v>
      </c>
      <c r="D61" s="10" t="s">
        <v>306</v>
      </c>
      <c r="E61" s="10" t="s">
        <v>139</v>
      </c>
      <c r="F61" s="12" t="s">
        <v>233</v>
      </c>
      <c r="G61" s="13">
        <v>341000</v>
      </c>
      <c r="H61" s="13">
        <v>0</v>
      </c>
    </row>
    <row r="62" spans="1:8" s="14" customFormat="1" ht="33.950000000000003" customHeight="1">
      <c r="A62" s="166">
        <v>60</v>
      </c>
      <c r="B62" s="164" t="s">
        <v>304</v>
      </c>
      <c r="C62" s="11" t="s">
        <v>307</v>
      </c>
      <c r="D62" s="10" t="s">
        <v>308</v>
      </c>
      <c r="E62" s="10" t="s">
        <v>139</v>
      </c>
      <c r="F62" s="12" t="s">
        <v>233</v>
      </c>
      <c r="G62" s="13">
        <v>353000</v>
      </c>
      <c r="H62" s="13">
        <v>0</v>
      </c>
    </row>
    <row r="63" spans="1:8" s="14" customFormat="1" ht="33.950000000000003" customHeight="1">
      <c r="A63" s="166">
        <v>61</v>
      </c>
      <c r="B63" s="164" t="s">
        <v>309</v>
      </c>
      <c r="C63" s="11" t="s">
        <v>310</v>
      </c>
      <c r="D63" s="10" t="s">
        <v>311</v>
      </c>
      <c r="E63" s="10" t="s">
        <v>139</v>
      </c>
      <c r="F63" s="12" t="s">
        <v>233</v>
      </c>
      <c r="G63" s="13">
        <v>365000</v>
      </c>
      <c r="H63" s="13">
        <v>0</v>
      </c>
    </row>
    <row r="64" spans="1:8" s="14" customFormat="1" ht="33.950000000000003" customHeight="1">
      <c r="A64" s="166">
        <v>62</v>
      </c>
      <c r="B64" s="164" t="s">
        <v>312</v>
      </c>
      <c r="C64" s="11" t="s">
        <v>313</v>
      </c>
      <c r="D64" s="10" t="s">
        <v>314</v>
      </c>
      <c r="E64" s="10" t="s">
        <v>139</v>
      </c>
      <c r="F64" s="12" t="s">
        <v>233</v>
      </c>
      <c r="G64" s="13">
        <v>965000</v>
      </c>
      <c r="H64" s="13">
        <v>0</v>
      </c>
    </row>
    <row r="65" spans="1:8" s="14" customFormat="1" ht="33.950000000000003" customHeight="1">
      <c r="A65" s="166">
        <v>63</v>
      </c>
      <c r="B65" s="164" t="s">
        <v>315</v>
      </c>
      <c r="C65" s="11" t="s">
        <v>316</v>
      </c>
      <c r="D65" s="10" t="s">
        <v>317</v>
      </c>
      <c r="E65" s="10" t="s">
        <v>139</v>
      </c>
      <c r="F65" s="12" t="s">
        <v>233</v>
      </c>
      <c r="G65" s="13">
        <v>444000</v>
      </c>
      <c r="H65" s="13">
        <v>0</v>
      </c>
    </row>
    <row r="66" spans="1:8" s="14" customFormat="1" ht="33.950000000000003" customHeight="1">
      <c r="A66" s="166">
        <v>64</v>
      </c>
      <c r="B66" s="164" t="s">
        <v>318</v>
      </c>
      <c r="C66" s="11" t="s">
        <v>319</v>
      </c>
      <c r="D66" s="10" t="s">
        <v>320</v>
      </c>
      <c r="E66" s="10" t="s">
        <v>156</v>
      </c>
      <c r="F66" s="12" t="s">
        <v>233</v>
      </c>
      <c r="G66" s="13">
        <v>777044.94</v>
      </c>
      <c r="H66" s="13">
        <v>0</v>
      </c>
    </row>
    <row r="67" spans="1:8" s="14" customFormat="1" ht="33.950000000000003" customHeight="1">
      <c r="A67" s="166">
        <v>65</v>
      </c>
      <c r="B67" s="164" t="s">
        <v>321</v>
      </c>
      <c r="C67" s="11" t="s">
        <v>322</v>
      </c>
      <c r="D67" s="10" t="s">
        <v>323</v>
      </c>
      <c r="E67" s="10" t="s">
        <v>139</v>
      </c>
      <c r="F67" s="12" t="s">
        <v>233</v>
      </c>
      <c r="G67" s="13">
        <v>480000</v>
      </c>
      <c r="H67" s="13">
        <v>0</v>
      </c>
    </row>
    <row r="68" spans="1:8" s="14" customFormat="1" ht="33.950000000000003" customHeight="1">
      <c r="A68" s="166">
        <v>66</v>
      </c>
      <c r="B68" s="164" t="s">
        <v>324</v>
      </c>
      <c r="C68" s="11" t="s">
        <v>325</v>
      </c>
      <c r="D68" s="10" t="s">
        <v>326</v>
      </c>
      <c r="E68" s="10" t="s">
        <v>139</v>
      </c>
      <c r="F68" s="12" t="s">
        <v>233</v>
      </c>
      <c r="G68" s="13">
        <v>244000</v>
      </c>
      <c r="H68" s="13">
        <v>0</v>
      </c>
    </row>
    <row r="69" spans="1:8" s="14" customFormat="1" ht="33.950000000000003" customHeight="1">
      <c r="A69" s="166">
        <v>67</v>
      </c>
      <c r="B69" s="164" t="s">
        <v>324</v>
      </c>
      <c r="C69" s="11" t="s">
        <v>327</v>
      </c>
      <c r="D69" s="10" t="s">
        <v>328</v>
      </c>
      <c r="E69" s="10" t="s">
        <v>139</v>
      </c>
      <c r="F69" s="12" t="s">
        <v>233</v>
      </c>
      <c r="G69" s="13">
        <v>362000</v>
      </c>
      <c r="H69" s="13">
        <v>0</v>
      </c>
    </row>
    <row r="70" spans="1:8" s="14" customFormat="1" ht="33.950000000000003" customHeight="1">
      <c r="A70" s="166">
        <v>68</v>
      </c>
      <c r="B70" s="164" t="s">
        <v>324</v>
      </c>
      <c r="C70" s="11" t="s">
        <v>329</v>
      </c>
      <c r="D70" s="10" t="s">
        <v>330</v>
      </c>
      <c r="E70" s="10" t="s">
        <v>139</v>
      </c>
      <c r="F70" s="12" t="s">
        <v>233</v>
      </c>
      <c r="G70" s="13">
        <v>390000</v>
      </c>
      <c r="H70" s="13">
        <v>0</v>
      </c>
    </row>
    <row r="71" spans="1:8" s="14" customFormat="1" ht="33.950000000000003" customHeight="1">
      <c r="A71" s="166">
        <v>69</v>
      </c>
      <c r="B71" s="164" t="s">
        <v>324</v>
      </c>
      <c r="C71" s="11" t="s">
        <v>331</v>
      </c>
      <c r="D71" s="10" t="s">
        <v>332</v>
      </c>
      <c r="E71" s="10" t="s">
        <v>139</v>
      </c>
      <c r="F71" s="12" t="s">
        <v>233</v>
      </c>
      <c r="G71" s="13">
        <v>707000</v>
      </c>
      <c r="H71" s="13">
        <v>0</v>
      </c>
    </row>
    <row r="72" spans="1:8" s="14" customFormat="1" ht="33.950000000000003" customHeight="1">
      <c r="A72" s="166">
        <v>70</v>
      </c>
      <c r="B72" s="164" t="s">
        <v>333</v>
      </c>
      <c r="C72" s="11" t="s">
        <v>334</v>
      </c>
      <c r="D72" s="10" t="s">
        <v>335</v>
      </c>
      <c r="E72" s="10" t="s">
        <v>139</v>
      </c>
      <c r="F72" s="12" t="s">
        <v>233</v>
      </c>
      <c r="G72" s="13">
        <v>830000</v>
      </c>
      <c r="H72" s="13">
        <v>0</v>
      </c>
    </row>
    <row r="73" spans="1:8" s="14" customFormat="1" ht="33.950000000000003" customHeight="1">
      <c r="A73" s="166">
        <v>71</v>
      </c>
      <c r="B73" s="164" t="s">
        <v>333</v>
      </c>
      <c r="C73" s="11" t="s">
        <v>336</v>
      </c>
      <c r="D73" s="10" t="s">
        <v>337</v>
      </c>
      <c r="E73" s="10" t="s">
        <v>156</v>
      </c>
      <c r="F73" s="12" t="s">
        <v>233</v>
      </c>
      <c r="G73" s="13">
        <v>800000</v>
      </c>
      <c r="H73" s="13">
        <v>0</v>
      </c>
    </row>
    <row r="74" spans="1:8" s="14" customFormat="1" ht="33.950000000000003" customHeight="1">
      <c r="A74" s="166">
        <v>72</v>
      </c>
      <c r="B74" s="164" t="s">
        <v>338</v>
      </c>
      <c r="C74" s="11" t="s">
        <v>339</v>
      </c>
      <c r="D74" s="10" t="s">
        <v>340</v>
      </c>
      <c r="E74" s="10" t="s">
        <v>139</v>
      </c>
      <c r="F74" s="12" t="s">
        <v>233</v>
      </c>
      <c r="G74" s="13">
        <v>1265616.21</v>
      </c>
      <c r="H74" s="13">
        <v>0</v>
      </c>
    </row>
    <row r="75" spans="1:8" s="14" customFormat="1" ht="33.950000000000003" customHeight="1">
      <c r="A75" s="166">
        <v>73</v>
      </c>
      <c r="B75" s="164" t="s">
        <v>338</v>
      </c>
      <c r="C75" s="11" t="s">
        <v>341</v>
      </c>
      <c r="D75" s="10" t="s">
        <v>342</v>
      </c>
      <c r="E75" s="10" t="s">
        <v>139</v>
      </c>
      <c r="F75" s="12" t="s">
        <v>233</v>
      </c>
      <c r="G75" s="13">
        <v>457008.87</v>
      </c>
      <c r="H75" s="13">
        <v>0</v>
      </c>
    </row>
    <row r="76" spans="1:8" s="14" customFormat="1" ht="33.950000000000003" customHeight="1">
      <c r="A76" s="166">
        <v>74</v>
      </c>
      <c r="B76" s="164" t="s">
        <v>338</v>
      </c>
      <c r="C76" s="11" t="s">
        <v>343</v>
      </c>
      <c r="D76" s="10" t="s">
        <v>344</v>
      </c>
      <c r="E76" s="10" t="s">
        <v>139</v>
      </c>
      <c r="F76" s="12" t="s">
        <v>233</v>
      </c>
      <c r="G76" s="13">
        <v>1154577.71</v>
      </c>
      <c r="H76" s="13">
        <v>0</v>
      </c>
    </row>
    <row r="77" spans="1:8" s="14" customFormat="1" ht="33.950000000000003" customHeight="1">
      <c r="A77" s="166">
        <v>75</v>
      </c>
      <c r="B77" s="164" t="s">
        <v>345</v>
      </c>
      <c r="C77" s="11" t="s">
        <v>346</v>
      </c>
      <c r="D77" s="10" t="s">
        <v>347</v>
      </c>
      <c r="E77" s="10" t="s">
        <v>139</v>
      </c>
      <c r="F77" s="12" t="s">
        <v>233</v>
      </c>
      <c r="G77" s="13">
        <v>997936.01</v>
      </c>
      <c r="H77" s="13">
        <v>0</v>
      </c>
    </row>
    <row r="78" spans="1:8" s="14" customFormat="1" ht="33.950000000000003" customHeight="1">
      <c r="A78" s="166">
        <v>76</v>
      </c>
      <c r="B78" s="164" t="s">
        <v>348</v>
      </c>
      <c r="C78" s="11" t="s">
        <v>349</v>
      </c>
      <c r="D78" s="10" t="s">
        <v>350</v>
      </c>
      <c r="E78" s="10" t="s">
        <v>139</v>
      </c>
      <c r="F78" s="12" t="s">
        <v>233</v>
      </c>
      <c r="G78" s="13">
        <v>510799.41</v>
      </c>
      <c r="H78" s="13">
        <v>0</v>
      </c>
    </row>
    <row r="79" spans="1:8" s="14" customFormat="1" ht="33.950000000000003" customHeight="1">
      <c r="A79" s="166">
        <v>77</v>
      </c>
      <c r="B79" s="164" t="s">
        <v>351</v>
      </c>
      <c r="C79" s="11" t="s">
        <v>352</v>
      </c>
      <c r="D79" s="10" t="s">
        <v>353</v>
      </c>
      <c r="E79" s="10" t="s">
        <v>139</v>
      </c>
      <c r="F79" s="12" t="s">
        <v>233</v>
      </c>
      <c r="G79" s="13">
        <v>684149.83</v>
      </c>
      <c r="H79" s="13">
        <v>0</v>
      </c>
    </row>
    <row r="80" spans="1:8" s="14" customFormat="1" ht="33.950000000000003" customHeight="1">
      <c r="A80" s="166">
        <v>78</v>
      </c>
      <c r="B80" s="164" t="s">
        <v>351</v>
      </c>
      <c r="C80" s="11" t="s">
        <v>354</v>
      </c>
      <c r="D80" s="10" t="s">
        <v>355</v>
      </c>
      <c r="E80" s="10" t="s">
        <v>156</v>
      </c>
      <c r="F80" s="12" t="s">
        <v>233</v>
      </c>
      <c r="G80" s="13">
        <v>1346560.73</v>
      </c>
      <c r="H80" s="13">
        <v>0</v>
      </c>
    </row>
    <row r="81" spans="1:8" s="14" customFormat="1" ht="33.950000000000003" customHeight="1">
      <c r="A81" s="166">
        <v>79</v>
      </c>
      <c r="B81" s="164" t="s">
        <v>356</v>
      </c>
      <c r="C81" s="11" t="s">
        <v>357</v>
      </c>
      <c r="D81" s="10" t="s">
        <v>358</v>
      </c>
      <c r="E81" s="10" t="s">
        <v>139</v>
      </c>
      <c r="F81" s="12" t="s">
        <v>233</v>
      </c>
      <c r="G81" s="13">
        <v>451000</v>
      </c>
      <c r="H81" s="13">
        <v>0</v>
      </c>
    </row>
    <row r="82" spans="1:8" s="14" customFormat="1" ht="33.950000000000003" customHeight="1">
      <c r="A82" s="166">
        <v>80</v>
      </c>
      <c r="B82" s="164" t="s">
        <v>359</v>
      </c>
      <c r="C82" s="11" t="s">
        <v>360</v>
      </c>
      <c r="D82" s="10" t="s">
        <v>361</v>
      </c>
      <c r="E82" s="10" t="s">
        <v>139</v>
      </c>
      <c r="F82" s="12" t="s">
        <v>233</v>
      </c>
      <c r="G82" s="13">
        <v>1110744.7</v>
      </c>
      <c r="H82" s="13">
        <v>0</v>
      </c>
    </row>
    <row r="83" spans="1:8" s="14" customFormat="1" ht="33.950000000000003" customHeight="1">
      <c r="A83" s="166">
        <v>81</v>
      </c>
      <c r="B83" s="164" t="s">
        <v>362</v>
      </c>
      <c r="C83" s="11" t="s">
        <v>363</v>
      </c>
      <c r="D83" s="10" t="s">
        <v>364</v>
      </c>
      <c r="E83" s="10" t="s">
        <v>139</v>
      </c>
      <c r="F83" s="12" t="s">
        <v>233</v>
      </c>
      <c r="G83" s="13">
        <v>367378.32</v>
      </c>
      <c r="H83" s="13">
        <v>0</v>
      </c>
    </row>
    <row r="84" spans="1:8" s="14" customFormat="1" ht="33.950000000000003" customHeight="1">
      <c r="A84" s="166">
        <v>82</v>
      </c>
      <c r="B84" s="164" t="s">
        <v>365</v>
      </c>
      <c r="C84" s="11" t="s">
        <v>366</v>
      </c>
      <c r="D84" s="10" t="s">
        <v>367</v>
      </c>
      <c r="E84" s="10" t="s">
        <v>139</v>
      </c>
      <c r="F84" s="12" t="s">
        <v>233</v>
      </c>
      <c r="G84" s="13">
        <v>963139</v>
      </c>
      <c r="H84" s="13">
        <v>0</v>
      </c>
    </row>
    <row r="85" spans="1:8" s="14" customFormat="1" ht="33.950000000000003" customHeight="1">
      <c r="A85" s="166">
        <v>83</v>
      </c>
      <c r="B85" s="164" t="s">
        <v>368</v>
      </c>
      <c r="C85" s="11" t="s">
        <v>369</v>
      </c>
      <c r="D85" s="10" t="s">
        <v>370</v>
      </c>
      <c r="E85" s="10" t="s">
        <v>139</v>
      </c>
      <c r="F85" s="12" t="s">
        <v>233</v>
      </c>
      <c r="G85" s="13">
        <v>785967.45</v>
      </c>
      <c r="H85" s="13">
        <v>0</v>
      </c>
    </row>
    <row r="86" spans="1:8" s="14" customFormat="1" ht="33.950000000000003" customHeight="1">
      <c r="A86" s="166">
        <v>84</v>
      </c>
      <c r="B86" s="164" t="s">
        <v>368</v>
      </c>
      <c r="C86" s="11" t="s">
        <v>371</v>
      </c>
      <c r="D86" s="10" t="s">
        <v>372</v>
      </c>
      <c r="E86" s="10" t="s">
        <v>139</v>
      </c>
      <c r="F86" s="12" t="s">
        <v>233</v>
      </c>
      <c r="G86" s="13">
        <v>855000</v>
      </c>
      <c r="H86" s="13">
        <v>0</v>
      </c>
    </row>
    <row r="87" spans="1:8" s="14" customFormat="1" ht="33.950000000000003" customHeight="1">
      <c r="A87" s="166">
        <v>85</v>
      </c>
      <c r="B87" s="164" t="s">
        <v>373</v>
      </c>
      <c r="C87" s="11" t="s">
        <v>374</v>
      </c>
      <c r="D87" s="10" t="s">
        <v>375</v>
      </c>
      <c r="E87" s="10" t="s">
        <v>139</v>
      </c>
      <c r="F87" s="12" t="s">
        <v>233</v>
      </c>
      <c r="G87" s="13">
        <v>571057.92000000004</v>
      </c>
      <c r="H87" s="13">
        <v>0</v>
      </c>
    </row>
    <row r="88" spans="1:8" s="14" customFormat="1" ht="33.950000000000003" customHeight="1">
      <c r="A88" s="166">
        <v>86</v>
      </c>
      <c r="B88" s="164" t="s">
        <v>376</v>
      </c>
      <c r="C88" s="11" t="s">
        <v>377</v>
      </c>
      <c r="D88" s="10" t="s">
        <v>378</v>
      </c>
      <c r="E88" s="10" t="s">
        <v>139</v>
      </c>
      <c r="F88" s="12" t="s">
        <v>233</v>
      </c>
      <c r="G88" s="13">
        <v>900000</v>
      </c>
      <c r="H88" s="13">
        <v>0</v>
      </c>
    </row>
    <row r="89" spans="1:8" s="14" customFormat="1" ht="33.950000000000003" customHeight="1">
      <c r="A89" s="166">
        <v>87</v>
      </c>
      <c r="B89" s="164" t="s">
        <v>379</v>
      </c>
      <c r="C89" s="11" t="s">
        <v>380</v>
      </c>
      <c r="D89" s="10" t="s">
        <v>381</v>
      </c>
      <c r="E89" s="10" t="s">
        <v>139</v>
      </c>
      <c r="F89" s="12" t="s">
        <v>233</v>
      </c>
      <c r="G89" s="13">
        <v>990756.84</v>
      </c>
      <c r="H89" s="13">
        <v>0</v>
      </c>
    </row>
    <row r="90" spans="1:8" s="14" customFormat="1" ht="33.950000000000003" customHeight="1">
      <c r="A90" s="166">
        <v>88</v>
      </c>
      <c r="B90" s="164" t="s">
        <v>382</v>
      </c>
      <c r="C90" s="11" t="s">
        <v>383</v>
      </c>
      <c r="D90" s="10" t="s">
        <v>384</v>
      </c>
      <c r="E90" s="10" t="s">
        <v>139</v>
      </c>
      <c r="F90" s="12" t="s">
        <v>233</v>
      </c>
      <c r="G90" s="13">
        <v>249377.11</v>
      </c>
      <c r="H90" s="13">
        <v>0</v>
      </c>
    </row>
    <row r="91" spans="1:8" s="14" customFormat="1" ht="33.950000000000003" customHeight="1">
      <c r="A91" s="166">
        <v>89</v>
      </c>
      <c r="B91" s="164" t="s">
        <v>385</v>
      </c>
      <c r="C91" s="11" t="s">
        <v>386</v>
      </c>
      <c r="D91" s="10" t="s">
        <v>387</v>
      </c>
      <c r="E91" s="10" t="s">
        <v>139</v>
      </c>
      <c r="F91" s="12" t="s">
        <v>233</v>
      </c>
      <c r="G91" s="13">
        <v>655000</v>
      </c>
      <c r="H91" s="13">
        <v>0</v>
      </c>
    </row>
    <row r="92" spans="1:8" s="14" customFormat="1" ht="33.950000000000003" customHeight="1">
      <c r="A92" s="166">
        <v>90</v>
      </c>
      <c r="B92" s="164" t="s">
        <v>388</v>
      </c>
      <c r="C92" s="11" t="s">
        <v>389</v>
      </c>
      <c r="D92" s="10" t="s">
        <v>390</v>
      </c>
      <c r="E92" s="10" t="s">
        <v>139</v>
      </c>
      <c r="F92" s="12" t="s">
        <v>233</v>
      </c>
      <c r="G92" s="13">
        <v>495000</v>
      </c>
      <c r="H92" s="13">
        <v>0</v>
      </c>
    </row>
    <row r="93" spans="1:8" s="14" customFormat="1" ht="33.950000000000003" customHeight="1">
      <c r="A93" s="166">
        <v>91</v>
      </c>
      <c r="B93" s="164" t="s">
        <v>391</v>
      </c>
      <c r="C93" s="11" t="s">
        <v>392</v>
      </c>
      <c r="D93" s="10" t="s">
        <v>393</v>
      </c>
      <c r="E93" s="10" t="s">
        <v>139</v>
      </c>
      <c r="F93" s="12" t="s">
        <v>233</v>
      </c>
      <c r="G93" s="13">
        <v>460000</v>
      </c>
      <c r="H93" s="13">
        <v>0</v>
      </c>
    </row>
    <row r="94" spans="1:8" s="14" customFormat="1" ht="33.950000000000003" customHeight="1">
      <c r="A94" s="166">
        <v>92</v>
      </c>
      <c r="B94" s="164" t="s">
        <v>394</v>
      </c>
      <c r="C94" s="11" t="s">
        <v>395</v>
      </c>
      <c r="D94" s="10" t="s">
        <v>396</v>
      </c>
      <c r="E94" s="10" t="s">
        <v>139</v>
      </c>
      <c r="F94" s="12" t="s">
        <v>233</v>
      </c>
      <c r="G94" s="13">
        <v>703983.58</v>
      </c>
      <c r="H94" s="13">
        <v>0</v>
      </c>
    </row>
    <row r="95" spans="1:8" s="14" customFormat="1" ht="33.950000000000003" customHeight="1">
      <c r="A95" s="166">
        <v>93</v>
      </c>
      <c r="B95" s="164" t="s">
        <v>397</v>
      </c>
      <c r="C95" s="11" t="s">
        <v>398</v>
      </c>
      <c r="D95" s="10" t="s">
        <v>399</v>
      </c>
      <c r="E95" s="10" t="s">
        <v>139</v>
      </c>
      <c r="F95" s="12" t="s">
        <v>233</v>
      </c>
      <c r="G95" s="13">
        <v>400000</v>
      </c>
      <c r="H95" s="13">
        <v>0</v>
      </c>
    </row>
    <row r="96" spans="1:8" s="14" customFormat="1" ht="33.950000000000003" customHeight="1">
      <c r="A96" s="166">
        <v>94</v>
      </c>
      <c r="B96" s="164" t="s">
        <v>400</v>
      </c>
      <c r="C96" s="11" t="s">
        <v>401</v>
      </c>
      <c r="D96" s="10" t="s">
        <v>402</v>
      </c>
      <c r="E96" s="10" t="s">
        <v>139</v>
      </c>
      <c r="F96" s="12" t="s">
        <v>233</v>
      </c>
      <c r="G96" s="13">
        <v>1500000</v>
      </c>
      <c r="H96" s="13">
        <v>0</v>
      </c>
    </row>
    <row r="97" spans="1:8" s="14" customFormat="1" ht="33.950000000000003" customHeight="1">
      <c r="A97" s="166">
        <v>95</v>
      </c>
      <c r="B97" s="164" t="s">
        <v>400</v>
      </c>
      <c r="C97" s="11" t="s">
        <v>403</v>
      </c>
      <c r="D97" s="10" t="s">
        <v>404</v>
      </c>
      <c r="E97" s="10" t="s">
        <v>139</v>
      </c>
      <c r="F97" s="12" t="s">
        <v>233</v>
      </c>
      <c r="G97" s="13">
        <v>1200000</v>
      </c>
      <c r="H97" s="13">
        <v>0</v>
      </c>
    </row>
    <row r="98" spans="1:8" s="14" customFormat="1" ht="33.950000000000003" customHeight="1">
      <c r="A98" s="166">
        <v>96</v>
      </c>
      <c r="B98" s="164" t="s">
        <v>405</v>
      </c>
      <c r="C98" s="11" t="s">
        <v>406</v>
      </c>
      <c r="D98" s="10" t="s">
        <v>407</v>
      </c>
      <c r="E98" s="10" t="s">
        <v>139</v>
      </c>
      <c r="F98" s="12" t="s">
        <v>233</v>
      </c>
      <c r="G98" s="13">
        <v>575000</v>
      </c>
      <c r="H98" s="13">
        <v>0</v>
      </c>
    </row>
    <row r="99" spans="1:8" s="14" customFormat="1" ht="33.950000000000003" customHeight="1">
      <c r="A99" s="166">
        <v>97</v>
      </c>
      <c r="B99" s="164" t="s">
        <v>408</v>
      </c>
      <c r="C99" s="11" t="s">
        <v>409</v>
      </c>
      <c r="D99" s="10" t="s">
        <v>410</v>
      </c>
      <c r="E99" s="10" t="s">
        <v>139</v>
      </c>
      <c r="F99" s="12" t="s">
        <v>233</v>
      </c>
      <c r="G99" s="13">
        <v>524152.1</v>
      </c>
      <c r="H99" s="13">
        <v>0</v>
      </c>
    </row>
    <row r="100" spans="1:8" s="14" customFormat="1" ht="33.950000000000003" customHeight="1">
      <c r="A100" s="166">
        <v>98</v>
      </c>
      <c r="B100" s="164" t="s">
        <v>408</v>
      </c>
      <c r="C100" s="11" t="s">
        <v>411</v>
      </c>
      <c r="D100" s="10" t="s">
        <v>412</v>
      </c>
      <c r="E100" s="10" t="s">
        <v>139</v>
      </c>
      <c r="F100" s="12" t="s">
        <v>233</v>
      </c>
      <c r="G100" s="13">
        <v>369565.21</v>
      </c>
      <c r="H100" s="13">
        <v>0</v>
      </c>
    </row>
    <row r="101" spans="1:8" s="14" customFormat="1" ht="33.950000000000003" customHeight="1">
      <c r="A101" s="166">
        <v>99</v>
      </c>
      <c r="B101" s="164" t="s">
        <v>413</v>
      </c>
      <c r="C101" s="11" t="s">
        <v>414</v>
      </c>
      <c r="D101" s="10" t="s">
        <v>415</v>
      </c>
      <c r="E101" s="10" t="s">
        <v>139</v>
      </c>
      <c r="F101" s="12" t="s">
        <v>233</v>
      </c>
      <c r="G101" s="13">
        <v>528988.97</v>
      </c>
      <c r="H101" s="13">
        <v>0</v>
      </c>
    </row>
    <row r="102" spans="1:8" s="14" customFormat="1" ht="33.950000000000003" customHeight="1">
      <c r="A102" s="166">
        <v>100</v>
      </c>
      <c r="B102" s="164" t="s">
        <v>219</v>
      </c>
      <c r="C102" s="11" t="s">
        <v>416</v>
      </c>
      <c r="D102" s="10" t="s">
        <v>417</v>
      </c>
      <c r="E102" s="10" t="s">
        <v>139</v>
      </c>
      <c r="F102" s="12" t="s">
        <v>233</v>
      </c>
      <c r="G102" s="13">
        <v>670000</v>
      </c>
      <c r="H102" s="13">
        <v>0</v>
      </c>
    </row>
    <row r="103" spans="1:8" s="14" customFormat="1" ht="33.950000000000003" customHeight="1">
      <c r="A103" s="166">
        <v>101</v>
      </c>
      <c r="B103" s="164" t="s">
        <v>418</v>
      </c>
      <c r="C103" s="11" t="s">
        <v>419</v>
      </c>
      <c r="D103" s="10" t="s">
        <v>420</v>
      </c>
      <c r="E103" s="10" t="s">
        <v>139</v>
      </c>
      <c r="F103" s="12" t="s">
        <v>233</v>
      </c>
      <c r="G103" s="13">
        <v>145000</v>
      </c>
      <c r="H103" s="13">
        <v>0</v>
      </c>
    </row>
    <row r="104" spans="1:8" s="14" customFormat="1" ht="33.950000000000003" customHeight="1">
      <c r="A104" s="166">
        <v>102</v>
      </c>
      <c r="B104" s="164" t="s">
        <v>421</v>
      </c>
      <c r="C104" s="11" t="s">
        <v>422</v>
      </c>
      <c r="D104" s="10" t="s">
        <v>423</v>
      </c>
      <c r="E104" s="10" t="s">
        <v>139</v>
      </c>
      <c r="F104" s="12" t="s">
        <v>233</v>
      </c>
      <c r="G104" s="13">
        <v>742260</v>
      </c>
      <c r="H104" s="13">
        <v>0</v>
      </c>
    </row>
    <row r="105" spans="1:8" s="14" customFormat="1" ht="33.950000000000003" customHeight="1">
      <c r="A105" s="166">
        <v>103</v>
      </c>
      <c r="B105" s="164" t="s">
        <v>424</v>
      </c>
      <c r="C105" s="11" t="s">
        <v>425</v>
      </c>
      <c r="D105" s="10" t="s">
        <v>426</v>
      </c>
      <c r="E105" s="10" t="s">
        <v>139</v>
      </c>
      <c r="F105" s="12" t="s">
        <v>233</v>
      </c>
      <c r="G105" s="13">
        <v>1191941.06</v>
      </c>
      <c r="H105" s="13">
        <v>0</v>
      </c>
    </row>
    <row r="106" spans="1:8" s="14" customFormat="1" ht="33.950000000000003" customHeight="1">
      <c r="A106" s="166">
        <v>104</v>
      </c>
      <c r="B106" s="164" t="s">
        <v>427</v>
      </c>
      <c r="C106" s="11" t="s">
        <v>428</v>
      </c>
      <c r="D106" s="10" t="s">
        <v>429</v>
      </c>
      <c r="E106" s="10" t="s">
        <v>139</v>
      </c>
      <c r="F106" s="12" t="s">
        <v>233</v>
      </c>
      <c r="G106" s="13">
        <v>341000</v>
      </c>
      <c r="H106" s="13">
        <v>0</v>
      </c>
    </row>
    <row r="107" spans="1:8" s="14" customFormat="1" ht="33.950000000000003" customHeight="1">
      <c r="A107" s="166">
        <v>105</v>
      </c>
      <c r="B107" s="164" t="s">
        <v>430</v>
      </c>
      <c r="C107" s="11" t="s">
        <v>431</v>
      </c>
      <c r="D107" s="10" t="s">
        <v>432</v>
      </c>
      <c r="E107" s="10" t="s">
        <v>139</v>
      </c>
      <c r="F107" s="12" t="s">
        <v>233</v>
      </c>
      <c r="G107" s="13">
        <v>400000</v>
      </c>
      <c r="H107" s="13">
        <v>0</v>
      </c>
    </row>
    <row r="108" spans="1:8" s="14" customFormat="1" ht="33.950000000000003" customHeight="1">
      <c r="A108" s="166">
        <v>106</v>
      </c>
      <c r="B108" s="164" t="s">
        <v>430</v>
      </c>
      <c r="C108" s="11" t="s">
        <v>433</v>
      </c>
      <c r="D108" s="10" t="s">
        <v>434</v>
      </c>
      <c r="E108" s="10" t="s">
        <v>139</v>
      </c>
      <c r="F108" s="12" t="s">
        <v>233</v>
      </c>
      <c r="G108" s="13">
        <v>1069800</v>
      </c>
      <c r="H108" s="13">
        <v>0</v>
      </c>
    </row>
    <row r="109" spans="1:8" s="14" customFormat="1" ht="33.950000000000003" customHeight="1">
      <c r="A109" s="166">
        <v>107</v>
      </c>
      <c r="B109" s="164" t="s">
        <v>430</v>
      </c>
      <c r="C109" s="11" t="s">
        <v>435</v>
      </c>
      <c r="D109" s="10" t="s">
        <v>436</v>
      </c>
      <c r="E109" s="10" t="s">
        <v>139</v>
      </c>
      <c r="F109" s="12" t="s">
        <v>233</v>
      </c>
      <c r="G109" s="13">
        <v>400000</v>
      </c>
      <c r="H109" s="13">
        <v>0</v>
      </c>
    </row>
    <row r="110" spans="1:8" s="14" customFormat="1" ht="33.950000000000003" customHeight="1">
      <c r="A110" s="166">
        <v>108</v>
      </c>
      <c r="B110" s="164" t="s">
        <v>430</v>
      </c>
      <c r="C110" s="11" t="s">
        <v>437</v>
      </c>
      <c r="D110" s="10" t="s">
        <v>438</v>
      </c>
      <c r="E110" s="10" t="s">
        <v>139</v>
      </c>
      <c r="F110" s="12" t="s">
        <v>233</v>
      </c>
      <c r="G110" s="13">
        <v>512200</v>
      </c>
      <c r="H110" s="13">
        <v>0</v>
      </c>
    </row>
    <row r="111" spans="1:8" s="14" customFormat="1" ht="33.950000000000003" customHeight="1">
      <c r="A111" s="166">
        <v>109</v>
      </c>
      <c r="B111" s="164" t="s">
        <v>439</v>
      </c>
      <c r="C111" s="11" t="s">
        <v>440</v>
      </c>
      <c r="D111" s="10" t="s">
        <v>441</v>
      </c>
      <c r="E111" s="10" t="s">
        <v>139</v>
      </c>
      <c r="F111" s="12" t="s">
        <v>233</v>
      </c>
      <c r="G111" s="13">
        <v>700000</v>
      </c>
      <c r="H111" s="13">
        <v>0</v>
      </c>
    </row>
    <row r="112" spans="1:8" s="14" customFormat="1" ht="33.950000000000003" customHeight="1">
      <c r="A112" s="166">
        <v>110</v>
      </c>
      <c r="B112" s="164" t="s">
        <v>442</v>
      </c>
      <c r="C112" s="11" t="s">
        <v>443</v>
      </c>
      <c r="D112" s="10" t="s">
        <v>444</v>
      </c>
      <c r="E112" s="10" t="s">
        <v>139</v>
      </c>
      <c r="F112" s="12" t="s">
        <v>233</v>
      </c>
      <c r="G112" s="13">
        <v>414250.91</v>
      </c>
      <c r="H112" s="13">
        <v>0</v>
      </c>
    </row>
    <row r="113" spans="1:8" s="14" customFormat="1" ht="33.950000000000003" customHeight="1">
      <c r="A113" s="166">
        <v>111</v>
      </c>
      <c r="B113" s="164" t="s">
        <v>168</v>
      </c>
      <c r="C113" s="11" t="s">
        <v>445</v>
      </c>
      <c r="D113" s="10" t="s">
        <v>446</v>
      </c>
      <c r="E113" s="10" t="s">
        <v>139</v>
      </c>
      <c r="F113" s="12" t="s">
        <v>233</v>
      </c>
      <c r="G113" s="13">
        <v>567644.23</v>
      </c>
      <c r="H113" s="13">
        <v>0</v>
      </c>
    </row>
    <row r="114" spans="1:8" s="14" customFormat="1" ht="33.950000000000003" customHeight="1">
      <c r="A114" s="166">
        <v>112</v>
      </c>
      <c r="B114" s="164" t="s">
        <v>447</v>
      </c>
      <c r="C114" s="11" t="s">
        <v>448</v>
      </c>
      <c r="D114" s="10" t="s">
        <v>449</v>
      </c>
      <c r="E114" s="10" t="s">
        <v>139</v>
      </c>
      <c r="F114" s="12" t="s">
        <v>233</v>
      </c>
      <c r="G114" s="13">
        <v>707999</v>
      </c>
      <c r="H114" s="13">
        <v>0</v>
      </c>
    </row>
    <row r="115" spans="1:8" s="14" customFormat="1" ht="33.950000000000003" customHeight="1">
      <c r="A115" s="166">
        <v>113</v>
      </c>
      <c r="B115" s="164" t="s">
        <v>450</v>
      </c>
      <c r="C115" s="11" t="s">
        <v>451</v>
      </c>
      <c r="D115" s="10" t="s">
        <v>452</v>
      </c>
      <c r="E115" s="10" t="s">
        <v>139</v>
      </c>
      <c r="F115" s="12" t="s">
        <v>233</v>
      </c>
      <c r="G115" s="13">
        <v>674991.65</v>
      </c>
      <c r="H115" s="13">
        <v>0</v>
      </c>
    </row>
    <row r="116" spans="1:8" s="14" customFormat="1" ht="33.950000000000003" customHeight="1">
      <c r="A116" s="166">
        <v>114</v>
      </c>
      <c r="B116" s="164" t="s">
        <v>453</v>
      </c>
      <c r="C116" s="11" t="s">
        <v>454</v>
      </c>
      <c r="D116" s="10" t="s">
        <v>455</v>
      </c>
      <c r="E116" s="10" t="s">
        <v>139</v>
      </c>
      <c r="F116" s="12" t="s">
        <v>233</v>
      </c>
      <c r="G116" s="13">
        <v>395000</v>
      </c>
      <c r="H116" s="13">
        <v>0</v>
      </c>
    </row>
    <row r="117" spans="1:8" s="14" customFormat="1" ht="33.950000000000003" customHeight="1">
      <c r="A117" s="166">
        <v>115</v>
      </c>
      <c r="B117" s="164" t="s">
        <v>456</v>
      </c>
      <c r="C117" s="11" t="s">
        <v>457</v>
      </c>
      <c r="D117" s="10" t="s">
        <v>458</v>
      </c>
      <c r="E117" s="10" t="s">
        <v>139</v>
      </c>
      <c r="F117" s="12" t="s">
        <v>233</v>
      </c>
      <c r="G117" s="13">
        <v>535627.5</v>
      </c>
      <c r="H117" s="13">
        <v>0</v>
      </c>
    </row>
    <row r="118" spans="1:8" s="14" customFormat="1" ht="33.950000000000003" customHeight="1">
      <c r="A118" s="166">
        <v>116</v>
      </c>
      <c r="B118" s="164" t="s">
        <v>459</v>
      </c>
      <c r="C118" s="11" t="s">
        <v>460</v>
      </c>
      <c r="D118" s="10" t="s">
        <v>461</v>
      </c>
      <c r="E118" s="10" t="s">
        <v>139</v>
      </c>
      <c r="F118" s="12" t="s">
        <v>233</v>
      </c>
      <c r="G118" s="13">
        <v>1005000</v>
      </c>
      <c r="H118" s="13">
        <v>0</v>
      </c>
    </row>
    <row r="119" spans="1:8" s="14" customFormat="1" ht="33.950000000000003" customHeight="1">
      <c r="A119" s="166">
        <v>117</v>
      </c>
      <c r="B119" s="164" t="s">
        <v>459</v>
      </c>
      <c r="C119" s="11" t="s">
        <v>462</v>
      </c>
      <c r="D119" s="10" t="s">
        <v>463</v>
      </c>
      <c r="E119" s="10" t="s">
        <v>139</v>
      </c>
      <c r="F119" s="12" t="s">
        <v>233</v>
      </c>
      <c r="G119" s="13">
        <v>540000</v>
      </c>
      <c r="H119" s="13">
        <v>0</v>
      </c>
    </row>
    <row r="120" spans="1:8" s="14" customFormat="1" ht="33.950000000000003" customHeight="1">
      <c r="A120" s="166">
        <v>118</v>
      </c>
      <c r="B120" s="164" t="s">
        <v>180</v>
      </c>
      <c r="C120" s="11" t="s">
        <v>464</v>
      </c>
      <c r="D120" s="10" t="s">
        <v>465</v>
      </c>
      <c r="E120" s="10" t="s">
        <v>139</v>
      </c>
      <c r="F120" s="12" t="s">
        <v>233</v>
      </c>
      <c r="G120" s="13">
        <v>2363333</v>
      </c>
      <c r="H120" s="13">
        <v>0</v>
      </c>
    </row>
    <row r="121" spans="1:8" s="14" customFormat="1" ht="33.950000000000003" customHeight="1">
      <c r="A121" s="166">
        <v>119</v>
      </c>
      <c r="B121" s="164" t="s">
        <v>180</v>
      </c>
      <c r="C121" s="11" t="s">
        <v>466</v>
      </c>
      <c r="D121" s="10" t="s">
        <v>467</v>
      </c>
      <c r="E121" s="10" t="s">
        <v>139</v>
      </c>
      <c r="F121" s="12" t="s">
        <v>233</v>
      </c>
      <c r="G121" s="13">
        <v>409567</v>
      </c>
      <c r="H121" s="13">
        <v>0</v>
      </c>
    </row>
    <row r="122" spans="1:8" s="14" customFormat="1" ht="33.950000000000003" customHeight="1">
      <c r="A122" s="166">
        <v>120</v>
      </c>
      <c r="B122" s="164" t="s">
        <v>468</v>
      </c>
      <c r="C122" s="11" t="s">
        <v>469</v>
      </c>
      <c r="D122" s="10" t="s">
        <v>470</v>
      </c>
      <c r="E122" s="10" t="s">
        <v>139</v>
      </c>
      <c r="F122" s="12" t="s">
        <v>233</v>
      </c>
      <c r="G122" s="13">
        <v>1285000</v>
      </c>
      <c r="H122" s="13">
        <v>0</v>
      </c>
    </row>
    <row r="123" spans="1:8" s="14" customFormat="1" ht="33.950000000000003" customHeight="1">
      <c r="A123" s="166">
        <v>121</v>
      </c>
      <c r="B123" s="164" t="s">
        <v>471</v>
      </c>
      <c r="C123" s="11" t="s">
        <v>472</v>
      </c>
      <c r="D123" s="10" t="s">
        <v>473</v>
      </c>
      <c r="E123" s="10" t="s">
        <v>139</v>
      </c>
      <c r="F123" s="12" t="s">
        <v>233</v>
      </c>
      <c r="G123" s="13">
        <v>500000</v>
      </c>
      <c r="H123" s="13">
        <v>0</v>
      </c>
    </row>
    <row r="124" spans="1:8" s="14" customFormat="1" ht="33.950000000000003" customHeight="1">
      <c r="A124" s="166">
        <v>122</v>
      </c>
      <c r="B124" s="164" t="s">
        <v>474</v>
      </c>
      <c r="C124" s="11" t="s">
        <v>475</v>
      </c>
      <c r="D124" s="10" t="s">
        <v>476</v>
      </c>
      <c r="E124" s="10" t="s">
        <v>139</v>
      </c>
      <c r="F124" s="12" t="s">
        <v>233</v>
      </c>
      <c r="G124" s="13">
        <v>400000</v>
      </c>
      <c r="H124" s="13">
        <v>0</v>
      </c>
    </row>
    <row r="125" spans="1:8" s="14" customFormat="1" ht="33.950000000000003" customHeight="1">
      <c r="A125" s="166">
        <v>123</v>
      </c>
      <c r="B125" s="164" t="s">
        <v>477</v>
      </c>
      <c r="C125" s="11" t="s">
        <v>478</v>
      </c>
      <c r="D125" s="10" t="s">
        <v>479</v>
      </c>
      <c r="E125" s="10" t="s">
        <v>139</v>
      </c>
      <c r="F125" s="12" t="s">
        <v>233</v>
      </c>
      <c r="G125" s="13">
        <v>549000</v>
      </c>
      <c r="H125" s="13">
        <v>0</v>
      </c>
    </row>
    <row r="126" spans="1:8" s="14" customFormat="1" ht="33.950000000000003" customHeight="1">
      <c r="A126" s="166">
        <v>124</v>
      </c>
      <c r="B126" s="164" t="s">
        <v>480</v>
      </c>
      <c r="C126" s="11" t="s">
        <v>481</v>
      </c>
      <c r="D126" s="10" t="s">
        <v>482</v>
      </c>
      <c r="E126" s="10" t="s">
        <v>139</v>
      </c>
      <c r="F126" s="12" t="s">
        <v>233</v>
      </c>
      <c r="G126" s="13">
        <v>283000</v>
      </c>
      <c r="H126" s="13">
        <v>0</v>
      </c>
    </row>
    <row r="127" spans="1:8" s="14" customFormat="1" ht="33.950000000000003" customHeight="1">
      <c r="A127" s="166">
        <v>125</v>
      </c>
      <c r="B127" s="164" t="s">
        <v>483</v>
      </c>
      <c r="C127" s="11" t="s">
        <v>484</v>
      </c>
      <c r="D127" s="10" t="s">
        <v>485</v>
      </c>
      <c r="E127" s="10" t="s">
        <v>156</v>
      </c>
      <c r="F127" s="12" t="s">
        <v>233</v>
      </c>
      <c r="G127" s="13">
        <v>810000</v>
      </c>
      <c r="H127" s="13">
        <v>0</v>
      </c>
    </row>
    <row r="128" spans="1:8" s="14" customFormat="1" ht="33.950000000000003" customHeight="1">
      <c r="A128" s="166">
        <v>126</v>
      </c>
      <c r="B128" s="164" t="s">
        <v>483</v>
      </c>
      <c r="C128" s="11" t="s">
        <v>486</v>
      </c>
      <c r="D128" s="10" t="s">
        <v>487</v>
      </c>
      <c r="E128" s="10" t="s">
        <v>139</v>
      </c>
      <c r="F128" s="12" t="s">
        <v>233</v>
      </c>
      <c r="G128" s="13">
        <v>700000</v>
      </c>
      <c r="H128" s="13">
        <v>0</v>
      </c>
    </row>
    <row r="129" spans="1:8" s="14" customFormat="1" ht="33.950000000000003" customHeight="1">
      <c r="A129" s="166">
        <v>127</v>
      </c>
      <c r="B129" s="164" t="s">
        <v>150</v>
      </c>
      <c r="C129" s="11" t="s">
        <v>488</v>
      </c>
      <c r="D129" s="10" t="s">
        <v>489</v>
      </c>
      <c r="E129" s="10" t="s">
        <v>139</v>
      </c>
      <c r="F129" s="12" t="s">
        <v>233</v>
      </c>
      <c r="G129" s="13">
        <v>469688.04</v>
      </c>
      <c r="H129" s="13">
        <v>0</v>
      </c>
    </row>
    <row r="130" spans="1:8" s="14" customFormat="1" ht="33.950000000000003" customHeight="1">
      <c r="A130" s="166">
        <v>128</v>
      </c>
      <c r="B130" s="164" t="s">
        <v>490</v>
      </c>
      <c r="C130" s="11" t="s">
        <v>491</v>
      </c>
      <c r="D130" s="10" t="s">
        <v>492</v>
      </c>
      <c r="E130" s="10" t="s">
        <v>156</v>
      </c>
      <c r="F130" s="12" t="s">
        <v>233</v>
      </c>
      <c r="G130" s="13">
        <v>683662.5</v>
      </c>
      <c r="H130" s="13">
        <v>0</v>
      </c>
    </row>
    <row r="131" spans="1:8" s="14" customFormat="1" ht="33.950000000000003" customHeight="1">
      <c r="A131" s="166">
        <v>129</v>
      </c>
      <c r="B131" s="164" t="s">
        <v>493</v>
      </c>
      <c r="C131" s="11" t="s">
        <v>494</v>
      </c>
      <c r="D131" s="10" t="s">
        <v>495</v>
      </c>
      <c r="E131" s="10" t="s">
        <v>156</v>
      </c>
      <c r="F131" s="12" t="s">
        <v>233</v>
      </c>
      <c r="G131" s="13">
        <v>1000000</v>
      </c>
      <c r="H131" s="13">
        <v>0</v>
      </c>
    </row>
    <row r="132" spans="1:8" s="14" customFormat="1" ht="33.950000000000003" customHeight="1">
      <c r="A132" s="166">
        <v>130</v>
      </c>
      <c r="B132" s="164" t="s">
        <v>493</v>
      </c>
      <c r="C132" s="11" t="s">
        <v>496</v>
      </c>
      <c r="D132" s="10" t="s">
        <v>497</v>
      </c>
      <c r="E132" s="10" t="s">
        <v>139</v>
      </c>
      <c r="F132" s="12" t="s">
        <v>233</v>
      </c>
      <c r="G132" s="13">
        <v>5411011.3700000001</v>
      </c>
      <c r="H132" s="13">
        <v>0</v>
      </c>
    </row>
    <row r="133" spans="1:8" s="14" customFormat="1" ht="33.950000000000003" customHeight="1">
      <c r="A133" s="166">
        <v>131</v>
      </c>
      <c r="B133" s="164" t="s">
        <v>498</v>
      </c>
      <c r="C133" s="11" t="s">
        <v>499</v>
      </c>
      <c r="D133" s="10" t="s">
        <v>500</v>
      </c>
      <c r="E133" s="10" t="s">
        <v>139</v>
      </c>
      <c r="F133" s="12" t="s">
        <v>233</v>
      </c>
      <c r="G133" s="13">
        <v>1136594.45</v>
      </c>
      <c r="H133" s="13">
        <v>0</v>
      </c>
    </row>
    <row r="134" spans="1:8" s="14" customFormat="1" ht="33.950000000000003" customHeight="1">
      <c r="A134" s="166">
        <v>132</v>
      </c>
      <c r="B134" s="164" t="s">
        <v>164</v>
      </c>
      <c r="C134" s="11" t="s">
        <v>501</v>
      </c>
      <c r="D134" s="10" t="s">
        <v>502</v>
      </c>
      <c r="E134" s="10" t="s">
        <v>139</v>
      </c>
      <c r="F134" s="12" t="s">
        <v>233</v>
      </c>
      <c r="G134" s="13">
        <f>1225000-H134</f>
        <v>1030000</v>
      </c>
      <c r="H134" s="13">
        <v>195000</v>
      </c>
    </row>
    <row r="135" spans="1:8" s="14" customFormat="1" ht="33.950000000000003" customHeight="1">
      <c r="A135" s="166">
        <v>133</v>
      </c>
      <c r="B135" s="164" t="s">
        <v>503</v>
      </c>
      <c r="C135" s="11" t="s">
        <v>504</v>
      </c>
      <c r="D135" s="10" t="s">
        <v>505</v>
      </c>
      <c r="E135" s="10" t="s">
        <v>139</v>
      </c>
      <c r="F135" s="12" t="s">
        <v>233</v>
      </c>
      <c r="G135" s="13">
        <v>875000</v>
      </c>
      <c r="H135" s="13">
        <v>0</v>
      </c>
    </row>
    <row r="136" spans="1:8" s="14" customFormat="1" ht="33.950000000000003" customHeight="1">
      <c r="A136" s="166">
        <v>134</v>
      </c>
      <c r="B136" s="164" t="s">
        <v>506</v>
      </c>
      <c r="C136" s="11" t="s">
        <v>507</v>
      </c>
      <c r="D136" s="10" t="s">
        <v>508</v>
      </c>
      <c r="E136" s="10" t="s">
        <v>139</v>
      </c>
      <c r="F136" s="12" t="s">
        <v>233</v>
      </c>
      <c r="G136" s="13">
        <f>1225000-H136</f>
        <v>1199000</v>
      </c>
      <c r="H136" s="13">
        <v>26000</v>
      </c>
    </row>
    <row r="137" spans="1:8" s="14" customFormat="1" ht="33.950000000000003" customHeight="1">
      <c r="A137" s="166">
        <v>135</v>
      </c>
      <c r="B137" s="164" t="s">
        <v>509</v>
      </c>
      <c r="C137" s="11">
        <v>1010121436</v>
      </c>
      <c r="D137" s="10" t="s">
        <v>510</v>
      </c>
      <c r="E137" s="10" t="s">
        <v>139</v>
      </c>
      <c r="F137" s="12" t="s">
        <v>233</v>
      </c>
      <c r="G137" s="13">
        <v>2445462.06</v>
      </c>
      <c r="H137" s="13">
        <v>0</v>
      </c>
    </row>
    <row r="138" spans="1:8" s="14" customFormat="1" ht="33.950000000000003" customHeight="1">
      <c r="A138" s="166">
        <v>136</v>
      </c>
      <c r="B138" s="164" t="s">
        <v>511</v>
      </c>
      <c r="C138" s="11" t="s">
        <v>512</v>
      </c>
      <c r="D138" s="10" t="s">
        <v>513</v>
      </c>
      <c r="E138" s="10" t="s">
        <v>139</v>
      </c>
      <c r="F138" s="12" t="s">
        <v>233</v>
      </c>
      <c r="G138" s="13">
        <v>850780</v>
      </c>
      <c r="H138" s="13">
        <v>0</v>
      </c>
    </row>
    <row r="139" spans="1:8" s="14" customFormat="1" ht="33.950000000000003" customHeight="1">
      <c r="A139" s="166">
        <v>137</v>
      </c>
      <c r="B139" s="164" t="s">
        <v>456</v>
      </c>
      <c r="C139" s="11" t="s">
        <v>514</v>
      </c>
      <c r="D139" s="10" t="s">
        <v>515</v>
      </c>
      <c r="E139" s="10" t="s">
        <v>139</v>
      </c>
      <c r="F139" s="12" t="s">
        <v>233</v>
      </c>
      <c r="G139" s="13">
        <v>1435083.5</v>
      </c>
      <c r="H139" s="13">
        <v>0</v>
      </c>
    </row>
    <row r="140" spans="1:8" s="14" customFormat="1" ht="33.950000000000003" customHeight="1">
      <c r="A140" s="166">
        <v>138</v>
      </c>
      <c r="B140" s="164" t="s">
        <v>498</v>
      </c>
      <c r="C140" s="11">
        <v>1020471040</v>
      </c>
      <c r="D140" s="10" t="s">
        <v>516</v>
      </c>
      <c r="E140" s="10" t="s">
        <v>139</v>
      </c>
      <c r="F140" s="12" t="s">
        <v>233</v>
      </c>
      <c r="G140" s="13">
        <v>3254000</v>
      </c>
      <c r="H140" s="13">
        <v>0</v>
      </c>
    </row>
    <row r="141" spans="1:8" s="14" customFormat="1" ht="33.950000000000003" customHeight="1">
      <c r="A141" s="166">
        <v>139</v>
      </c>
      <c r="B141" s="164" t="s">
        <v>517</v>
      </c>
      <c r="C141" s="11" t="s">
        <v>518</v>
      </c>
      <c r="D141" s="10" t="s">
        <v>519</v>
      </c>
      <c r="E141" s="10" t="s">
        <v>139</v>
      </c>
      <c r="F141" s="12" t="s">
        <v>233</v>
      </c>
      <c r="G141" s="13">
        <v>583775</v>
      </c>
      <c r="H141" s="13">
        <v>0</v>
      </c>
    </row>
    <row r="142" spans="1:8" s="14" customFormat="1" ht="33.950000000000003" customHeight="1">
      <c r="A142" s="166">
        <v>140</v>
      </c>
      <c r="B142" s="164" t="s">
        <v>520</v>
      </c>
      <c r="C142" s="11" t="s">
        <v>521</v>
      </c>
      <c r="D142" s="10" t="s">
        <v>522</v>
      </c>
      <c r="E142" s="10" t="s">
        <v>139</v>
      </c>
      <c r="F142" s="12" t="s">
        <v>233</v>
      </c>
      <c r="G142" s="13">
        <v>2114967.9</v>
      </c>
      <c r="H142" s="13">
        <v>0</v>
      </c>
    </row>
    <row r="143" spans="1:8" s="14" customFormat="1" ht="33.950000000000003" customHeight="1">
      <c r="A143" s="166">
        <v>141</v>
      </c>
      <c r="B143" s="164" t="s">
        <v>523</v>
      </c>
      <c r="C143" s="11">
        <v>1010080103</v>
      </c>
      <c r="D143" s="10" t="s">
        <v>524</v>
      </c>
      <c r="E143" s="10" t="s">
        <v>139</v>
      </c>
      <c r="F143" s="12" t="s">
        <v>233</v>
      </c>
      <c r="G143" s="13">
        <v>866114.45</v>
      </c>
      <c r="H143" s="13">
        <v>0</v>
      </c>
    </row>
    <row r="144" spans="1:8" s="14" customFormat="1" ht="33.950000000000003" customHeight="1">
      <c r="A144" s="166">
        <v>142</v>
      </c>
      <c r="B144" s="164" t="s">
        <v>164</v>
      </c>
      <c r="C144" s="11" t="s">
        <v>525</v>
      </c>
      <c r="D144" s="10" t="s">
        <v>526</v>
      </c>
      <c r="E144" s="10" t="s">
        <v>139</v>
      </c>
      <c r="F144" s="12" t="s">
        <v>233</v>
      </c>
      <c r="G144" s="13">
        <f>1225000-H144</f>
        <v>968069.59</v>
      </c>
      <c r="H144" s="13">
        <v>256930.41</v>
      </c>
    </row>
    <row r="145" spans="1:8" s="14" customFormat="1" ht="33.950000000000003" customHeight="1">
      <c r="A145" s="166">
        <v>143</v>
      </c>
      <c r="B145" s="164" t="s">
        <v>523</v>
      </c>
      <c r="C145" s="11">
        <v>1010080533</v>
      </c>
      <c r="D145" s="10" t="s">
        <v>527</v>
      </c>
      <c r="E145" s="10" t="s">
        <v>139</v>
      </c>
      <c r="F145" s="12" t="s">
        <v>233</v>
      </c>
      <c r="G145" s="13">
        <v>1869957.95</v>
      </c>
      <c r="H145" s="13">
        <v>0</v>
      </c>
    </row>
    <row r="146" spans="1:8" s="14" customFormat="1" ht="33.950000000000003" customHeight="1">
      <c r="A146" s="166">
        <v>144</v>
      </c>
      <c r="B146" s="164" t="s">
        <v>528</v>
      </c>
      <c r="C146" s="11" t="s">
        <v>529</v>
      </c>
      <c r="D146" s="10" t="s">
        <v>530</v>
      </c>
      <c r="E146" s="10" t="s">
        <v>139</v>
      </c>
      <c r="F146" s="12" t="s">
        <v>233</v>
      </c>
      <c r="G146" s="13">
        <v>387000</v>
      </c>
      <c r="H146" s="13">
        <v>0</v>
      </c>
    </row>
    <row r="147" spans="1:8" s="14" customFormat="1" ht="33.950000000000003" customHeight="1">
      <c r="A147" s="166">
        <v>145</v>
      </c>
      <c r="B147" s="164" t="s">
        <v>531</v>
      </c>
      <c r="C147" s="11">
        <v>1010271015</v>
      </c>
      <c r="D147" s="10" t="s">
        <v>532</v>
      </c>
      <c r="E147" s="10" t="s">
        <v>139</v>
      </c>
      <c r="F147" s="12" t="s">
        <v>233</v>
      </c>
      <c r="G147" s="13">
        <v>1143656.6399999999</v>
      </c>
      <c r="H147" s="13">
        <v>0</v>
      </c>
    </row>
    <row r="148" spans="1:8" s="14" customFormat="1" ht="33.950000000000003" customHeight="1">
      <c r="A148" s="166">
        <v>146</v>
      </c>
      <c r="B148" s="164" t="s">
        <v>498</v>
      </c>
      <c r="C148" s="11">
        <v>1020471102</v>
      </c>
      <c r="D148" s="10" t="s">
        <v>533</v>
      </c>
      <c r="E148" s="10" t="s">
        <v>139</v>
      </c>
      <c r="F148" s="12" t="s">
        <v>233</v>
      </c>
      <c r="G148" s="13">
        <v>3320000</v>
      </c>
      <c r="H148" s="13">
        <v>0</v>
      </c>
    </row>
    <row r="149" spans="1:8" s="14" customFormat="1" ht="33.950000000000003" customHeight="1">
      <c r="A149" s="166">
        <v>147</v>
      </c>
      <c r="B149" s="164" t="s">
        <v>534</v>
      </c>
      <c r="C149" s="11" t="s">
        <v>535</v>
      </c>
      <c r="D149" s="10" t="s">
        <v>536</v>
      </c>
      <c r="E149" s="10" t="s">
        <v>139</v>
      </c>
      <c r="F149" s="12" t="s">
        <v>233</v>
      </c>
      <c r="G149" s="13">
        <v>1045500</v>
      </c>
      <c r="H149" s="13">
        <v>0</v>
      </c>
    </row>
    <row r="150" spans="1:8" s="14" customFormat="1" ht="33.950000000000003" customHeight="1">
      <c r="A150" s="166">
        <v>148</v>
      </c>
      <c r="B150" s="164" t="s">
        <v>537</v>
      </c>
      <c r="C150" s="11">
        <v>1010100116</v>
      </c>
      <c r="D150" s="10" t="s">
        <v>538</v>
      </c>
      <c r="E150" s="10" t="s">
        <v>139</v>
      </c>
      <c r="F150" s="12" t="s">
        <v>233</v>
      </c>
      <c r="G150" s="13">
        <v>430000</v>
      </c>
      <c r="H150" s="13">
        <v>0</v>
      </c>
    </row>
    <row r="151" spans="1:8" s="14" customFormat="1" ht="33.950000000000003" customHeight="1">
      <c r="A151" s="166">
        <v>149</v>
      </c>
      <c r="B151" s="164" t="s">
        <v>539</v>
      </c>
      <c r="C151" s="11" t="s">
        <v>540</v>
      </c>
      <c r="D151" s="10" t="s">
        <v>541</v>
      </c>
      <c r="E151" s="10" t="s">
        <v>139</v>
      </c>
      <c r="F151" s="12" t="s">
        <v>233</v>
      </c>
      <c r="G151" s="13">
        <v>420000</v>
      </c>
      <c r="H151" s="13">
        <v>0</v>
      </c>
    </row>
    <row r="152" spans="1:8" s="14" customFormat="1" ht="33.950000000000003" customHeight="1">
      <c r="A152" s="166">
        <v>150</v>
      </c>
      <c r="B152" s="164" t="s">
        <v>509</v>
      </c>
      <c r="C152" s="11">
        <v>1010120145</v>
      </c>
      <c r="D152" s="10" t="s">
        <v>542</v>
      </c>
      <c r="E152" s="10" t="s">
        <v>139</v>
      </c>
      <c r="F152" s="12" t="s">
        <v>233</v>
      </c>
      <c r="G152" s="13">
        <v>1660568.06</v>
      </c>
      <c r="H152" s="13">
        <v>0</v>
      </c>
    </row>
    <row r="153" spans="1:8" s="14" customFormat="1" ht="33.950000000000003" customHeight="1">
      <c r="A153" s="166">
        <v>151</v>
      </c>
      <c r="B153" s="164" t="s">
        <v>493</v>
      </c>
      <c r="C153" s="11" t="s">
        <v>543</v>
      </c>
      <c r="D153" s="10" t="s">
        <v>544</v>
      </c>
      <c r="E153" s="10" t="s">
        <v>139</v>
      </c>
      <c r="F153" s="12" t="s">
        <v>233</v>
      </c>
      <c r="G153" s="13">
        <v>2664020.94</v>
      </c>
      <c r="H153" s="13">
        <v>0</v>
      </c>
    </row>
    <row r="154" spans="1:8" s="14" customFormat="1" ht="33.950000000000003" customHeight="1">
      <c r="A154" s="166">
        <v>152</v>
      </c>
      <c r="B154" s="164" t="s">
        <v>493</v>
      </c>
      <c r="C154" s="11" t="s">
        <v>545</v>
      </c>
      <c r="D154" s="10" t="s">
        <v>546</v>
      </c>
      <c r="E154" s="10" t="s">
        <v>156</v>
      </c>
      <c r="F154" s="12" t="s">
        <v>233</v>
      </c>
      <c r="G154" s="13">
        <v>2000365.4</v>
      </c>
      <c r="H154" s="13">
        <v>0</v>
      </c>
    </row>
    <row r="155" spans="1:8" s="14" customFormat="1" ht="33.950000000000003" customHeight="1">
      <c r="A155" s="166">
        <v>153</v>
      </c>
      <c r="B155" s="164" t="s">
        <v>547</v>
      </c>
      <c r="C155" s="11" t="s">
        <v>548</v>
      </c>
      <c r="D155" s="10" t="s">
        <v>549</v>
      </c>
      <c r="E155" s="10" t="s">
        <v>139</v>
      </c>
      <c r="F155" s="12" t="s">
        <v>233</v>
      </c>
      <c r="G155" s="13">
        <v>795000</v>
      </c>
      <c r="H155" s="13">
        <v>0</v>
      </c>
    </row>
    <row r="156" spans="1:8" s="14" customFormat="1" ht="33.950000000000003" customHeight="1">
      <c r="A156" s="166">
        <v>154</v>
      </c>
      <c r="B156" s="164" t="s">
        <v>550</v>
      </c>
      <c r="C156" s="11" t="s">
        <v>551</v>
      </c>
      <c r="D156" s="10" t="s">
        <v>552</v>
      </c>
      <c r="E156" s="10" t="s">
        <v>139</v>
      </c>
      <c r="F156" s="12" t="s">
        <v>233</v>
      </c>
      <c r="G156" s="13">
        <v>349427.5</v>
      </c>
      <c r="H156" s="13">
        <v>0</v>
      </c>
    </row>
    <row r="157" spans="1:8" s="14" customFormat="1" ht="33.950000000000003" customHeight="1">
      <c r="A157" s="166">
        <v>155</v>
      </c>
      <c r="B157" s="164" t="s">
        <v>523</v>
      </c>
      <c r="C157" s="11">
        <v>1010080101</v>
      </c>
      <c r="D157" s="10" t="s">
        <v>553</v>
      </c>
      <c r="E157" s="10" t="s">
        <v>139</v>
      </c>
      <c r="F157" s="12" t="s">
        <v>233</v>
      </c>
      <c r="G157" s="13">
        <v>813689.1</v>
      </c>
      <c r="H157" s="13">
        <v>0</v>
      </c>
    </row>
    <row r="158" spans="1:8" s="14" customFormat="1" ht="33.950000000000003" customHeight="1">
      <c r="A158" s="166">
        <v>156</v>
      </c>
      <c r="B158" s="164" t="s">
        <v>531</v>
      </c>
      <c r="C158" s="11">
        <v>1010271016</v>
      </c>
      <c r="D158" s="10" t="s">
        <v>532</v>
      </c>
      <c r="E158" s="10" t="s">
        <v>139</v>
      </c>
      <c r="F158" s="12" t="s">
        <v>554</v>
      </c>
      <c r="G158" s="13">
        <v>2325860.6</v>
      </c>
      <c r="H158" s="13">
        <v>0</v>
      </c>
    </row>
    <row r="159" spans="1:8" s="14" customFormat="1" ht="33.950000000000003" customHeight="1">
      <c r="A159" s="166">
        <v>157</v>
      </c>
      <c r="B159" s="164" t="s">
        <v>555</v>
      </c>
      <c r="C159" s="11" t="s">
        <v>556</v>
      </c>
      <c r="D159" s="10" t="s">
        <v>557</v>
      </c>
      <c r="E159" s="10" t="s">
        <v>139</v>
      </c>
      <c r="F159" s="12" t="s">
        <v>233</v>
      </c>
      <c r="G159" s="13">
        <v>480672.49</v>
      </c>
      <c r="H159" s="13">
        <v>0</v>
      </c>
    </row>
    <row r="160" spans="1:8" s="14" customFormat="1" ht="33.950000000000003" customHeight="1">
      <c r="A160" s="166">
        <v>158</v>
      </c>
      <c r="B160" s="164" t="s">
        <v>528</v>
      </c>
      <c r="C160" s="11" t="s">
        <v>558</v>
      </c>
      <c r="D160" s="10" t="s">
        <v>559</v>
      </c>
      <c r="E160" s="10" t="s">
        <v>139</v>
      </c>
      <c r="F160" s="12" t="s">
        <v>233</v>
      </c>
      <c r="G160" s="13">
        <v>657500</v>
      </c>
      <c r="H160" s="13">
        <v>0</v>
      </c>
    </row>
    <row r="161" spans="1:8" s="14" customFormat="1" ht="33.950000000000003" customHeight="1">
      <c r="A161" s="166">
        <v>159</v>
      </c>
      <c r="B161" s="164" t="s">
        <v>560</v>
      </c>
      <c r="C161" s="11" t="s">
        <v>561</v>
      </c>
      <c r="D161" s="10" t="s">
        <v>562</v>
      </c>
      <c r="E161" s="10" t="s">
        <v>139</v>
      </c>
      <c r="F161" s="12" t="s">
        <v>233</v>
      </c>
      <c r="G161" s="13">
        <v>311083.32</v>
      </c>
      <c r="H161" s="13">
        <v>0</v>
      </c>
    </row>
    <row r="162" spans="1:8" s="14" customFormat="1" ht="33.950000000000003" customHeight="1">
      <c r="A162" s="166">
        <v>160</v>
      </c>
      <c r="B162" s="164" t="s">
        <v>528</v>
      </c>
      <c r="C162" s="11" t="s">
        <v>563</v>
      </c>
      <c r="D162" s="10" t="s">
        <v>564</v>
      </c>
      <c r="E162" s="10" t="s">
        <v>139</v>
      </c>
      <c r="F162" s="12" t="s">
        <v>233</v>
      </c>
      <c r="G162" s="13">
        <v>899000</v>
      </c>
      <c r="H162" s="13">
        <v>0</v>
      </c>
    </row>
    <row r="163" spans="1:8" s="14" customFormat="1" ht="33.950000000000003" customHeight="1">
      <c r="A163" s="166">
        <v>161</v>
      </c>
      <c r="B163" s="164" t="s">
        <v>565</v>
      </c>
      <c r="C163" s="11" t="s">
        <v>566</v>
      </c>
      <c r="D163" s="10" t="s">
        <v>567</v>
      </c>
      <c r="E163" s="10" t="s">
        <v>139</v>
      </c>
      <c r="F163" s="12" t="s">
        <v>233</v>
      </c>
      <c r="G163" s="13">
        <v>2250000</v>
      </c>
      <c r="H163" s="13">
        <v>0</v>
      </c>
    </row>
    <row r="164" spans="1:8" s="14" customFormat="1" ht="33.950000000000003" customHeight="1">
      <c r="A164" s="166">
        <v>162</v>
      </c>
      <c r="B164" s="164" t="s">
        <v>568</v>
      </c>
      <c r="C164" s="11" t="s">
        <v>569</v>
      </c>
      <c r="D164" s="10" t="s">
        <v>570</v>
      </c>
      <c r="E164" s="10" t="s">
        <v>139</v>
      </c>
      <c r="F164" s="12" t="s">
        <v>233</v>
      </c>
      <c r="G164" s="13">
        <v>670000</v>
      </c>
      <c r="H164" s="13">
        <v>0</v>
      </c>
    </row>
    <row r="165" spans="1:8" s="14" customFormat="1" ht="33.950000000000003" customHeight="1">
      <c r="A165" s="166">
        <v>163</v>
      </c>
      <c r="B165" s="164" t="s">
        <v>571</v>
      </c>
      <c r="C165" s="11" t="s">
        <v>572</v>
      </c>
      <c r="D165" s="10" t="s">
        <v>573</v>
      </c>
      <c r="E165" s="10" t="s">
        <v>139</v>
      </c>
      <c r="F165" s="12" t="s">
        <v>233</v>
      </c>
      <c r="G165" s="13">
        <v>818753.53</v>
      </c>
      <c r="H165" s="13">
        <v>0</v>
      </c>
    </row>
    <row r="166" spans="1:8" s="14" customFormat="1" ht="33.950000000000003" customHeight="1">
      <c r="A166" s="166">
        <v>164</v>
      </c>
      <c r="B166" s="164" t="s">
        <v>424</v>
      </c>
      <c r="C166" s="11" t="s">
        <v>574</v>
      </c>
      <c r="D166" s="10" t="s">
        <v>575</v>
      </c>
      <c r="E166" s="10" t="s">
        <v>139</v>
      </c>
      <c r="F166" s="12" t="s">
        <v>233</v>
      </c>
      <c r="G166" s="13">
        <v>1678078.1</v>
      </c>
      <c r="H166" s="13">
        <v>0</v>
      </c>
    </row>
    <row r="167" spans="1:8" s="14" customFormat="1" ht="33.950000000000003" customHeight="1">
      <c r="A167" s="166">
        <v>165</v>
      </c>
      <c r="B167" s="164" t="s">
        <v>385</v>
      </c>
      <c r="C167" s="11" t="s">
        <v>576</v>
      </c>
      <c r="D167" s="10" t="s">
        <v>577</v>
      </c>
      <c r="E167" s="10" t="s">
        <v>139</v>
      </c>
      <c r="F167" s="12" t="s">
        <v>233</v>
      </c>
      <c r="G167" s="13">
        <f>1225000-H167</f>
        <v>1190365</v>
      </c>
      <c r="H167" s="13">
        <v>34635</v>
      </c>
    </row>
    <row r="168" spans="1:8" s="14" customFormat="1" ht="33.950000000000003" customHeight="1">
      <c r="A168" s="166">
        <v>166</v>
      </c>
      <c r="B168" s="164" t="s">
        <v>578</v>
      </c>
      <c r="C168" s="11">
        <v>1010210088</v>
      </c>
      <c r="D168" s="10" t="s">
        <v>579</v>
      </c>
      <c r="E168" s="10" t="s">
        <v>139</v>
      </c>
      <c r="F168" s="12" t="s">
        <v>233</v>
      </c>
      <c r="G168" s="13">
        <v>701600</v>
      </c>
      <c r="H168" s="13">
        <v>0</v>
      </c>
    </row>
    <row r="169" spans="1:8" s="14" customFormat="1" ht="33.950000000000003" customHeight="1">
      <c r="A169" s="166">
        <v>167</v>
      </c>
      <c r="B169" s="164" t="s">
        <v>580</v>
      </c>
      <c r="C169" s="11" t="s">
        <v>581</v>
      </c>
      <c r="D169" s="10" t="s">
        <v>582</v>
      </c>
      <c r="E169" s="10" t="s">
        <v>139</v>
      </c>
      <c r="F169" s="12" t="s">
        <v>233</v>
      </c>
      <c r="G169" s="13">
        <v>940000</v>
      </c>
      <c r="H169" s="13">
        <v>0</v>
      </c>
    </row>
    <row r="170" spans="1:8" s="14" customFormat="1" ht="33.950000000000003" customHeight="1">
      <c r="A170" s="166">
        <v>168</v>
      </c>
      <c r="B170" s="164" t="s">
        <v>583</v>
      </c>
      <c r="C170" s="11" t="s">
        <v>584</v>
      </c>
      <c r="D170" s="10" t="s">
        <v>585</v>
      </c>
      <c r="E170" s="10" t="s">
        <v>139</v>
      </c>
      <c r="F170" s="12" t="s">
        <v>233</v>
      </c>
      <c r="G170" s="13">
        <v>3352283.58</v>
      </c>
      <c r="H170" s="13">
        <v>0</v>
      </c>
    </row>
    <row r="171" spans="1:8" s="14" customFormat="1" ht="33.950000000000003" customHeight="1">
      <c r="A171" s="166">
        <v>169</v>
      </c>
      <c r="B171" s="164" t="s">
        <v>560</v>
      </c>
      <c r="C171" s="11" t="s">
        <v>586</v>
      </c>
      <c r="D171" s="10" t="s">
        <v>587</v>
      </c>
      <c r="E171" s="10" t="s">
        <v>139</v>
      </c>
      <c r="F171" s="12" t="s">
        <v>233</v>
      </c>
      <c r="G171" s="13">
        <v>472718.76</v>
      </c>
      <c r="H171" s="13">
        <v>0</v>
      </c>
    </row>
    <row r="172" spans="1:8" s="14" customFormat="1" ht="33.950000000000003" customHeight="1">
      <c r="A172" s="166">
        <v>170</v>
      </c>
      <c r="B172" s="164" t="s">
        <v>493</v>
      </c>
      <c r="C172" s="11" t="s">
        <v>588</v>
      </c>
      <c r="D172" s="10" t="s">
        <v>589</v>
      </c>
      <c r="E172" s="10" t="s">
        <v>139</v>
      </c>
      <c r="F172" s="12" t="s">
        <v>233</v>
      </c>
      <c r="G172" s="13">
        <v>5411011.3700000001</v>
      </c>
      <c r="H172" s="13">
        <v>0</v>
      </c>
    </row>
    <row r="173" spans="1:8" s="14" customFormat="1" ht="33.950000000000003" customHeight="1">
      <c r="A173" s="166">
        <v>171</v>
      </c>
      <c r="B173" s="164" t="s">
        <v>493</v>
      </c>
      <c r="C173" s="11" t="s">
        <v>590</v>
      </c>
      <c r="D173" s="10" t="s">
        <v>591</v>
      </c>
      <c r="E173" s="10" t="s">
        <v>139</v>
      </c>
      <c r="F173" s="12" t="s">
        <v>233</v>
      </c>
      <c r="G173" s="13">
        <v>1314723</v>
      </c>
      <c r="H173" s="13">
        <v>0</v>
      </c>
    </row>
    <row r="174" spans="1:8" s="14" customFormat="1" ht="33.950000000000003" customHeight="1">
      <c r="A174" s="166">
        <v>172</v>
      </c>
      <c r="B174" s="164" t="s">
        <v>592</v>
      </c>
      <c r="C174" s="11" t="s">
        <v>593</v>
      </c>
      <c r="D174" s="10" t="s">
        <v>594</v>
      </c>
      <c r="E174" s="10" t="s">
        <v>139</v>
      </c>
      <c r="F174" s="12" t="s">
        <v>233</v>
      </c>
      <c r="G174" s="13">
        <v>795000</v>
      </c>
      <c r="H174" s="13">
        <v>0</v>
      </c>
    </row>
    <row r="175" spans="1:8" s="14" customFormat="1" ht="33.950000000000003" customHeight="1">
      <c r="A175" s="166">
        <v>173</v>
      </c>
      <c r="B175" s="164" t="s">
        <v>595</v>
      </c>
      <c r="C175" s="11" t="s">
        <v>596</v>
      </c>
      <c r="D175" s="10" t="s">
        <v>597</v>
      </c>
      <c r="E175" s="10" t="s">
        <v>139</v>
      </c>
      <c r="F175" s="12" t="s">
        <v>233</v>
      </c>
      <c r="G175" s="13">
        <v>680000</v>
      </c>
      <c r="H175" s="13">
        <v>0</v>
      </c>
    </row>
    <row r="176" spans="1:8" s="14" customFormat="1" ht="33.950000000000003" customHeight="1">
      <c r="A176" s="166">
        <v>174</v>
      </c>
      <c r="B176" s="164" t="s">
        <v>598</v>
      </c>
      <c r="C176" s="11" t="s">
        <v>599</v>
      </c>
      <c r="D176" s="10" t="s">
        <v>600</v>
      </c>
      <c r="E176" s="10" t="s">
        <v>139</v>
      </c>
      <c r="F176" s="12" t="s">
        <v>233</v>
      </c>
      <c r="G176" s="13">
        <v>2828401.16</v>
      </c>
      <c r="H176" s="13">
        <v>0</v>
      </c>
    </row>
    <row r="177" spans="1:8" s="14" customFormat="1" ht="33.950000000000003" customHeight="1">
      <c r="A177" s="166">
        <v>175</v>
      </c>
      <c r="B177" s="164" t="s">
        <v>394</v>
      </c>
      <c r="C177" s="11" t="s">
        <v>601</v>
      </c>
      <c r="D177" s="10" t="s">
        <v>602</v>
      </c>
      <c r="E177" s="10" t="s">
        <v>139</v>
      </c>
      <c r="F177" s="12" t="s">
        <v>233</v>
      </c>
      <c r="G177" s="13">
        <v>204716.18</v>
      </c>
      <c r="H177" s="13">
        <v>0</v>
      </c>
    </row>
    <row r="178" spans="1:8" s="14" customFormat="1" ht="33.950000000000003" customHeight="1">
      <c r="A178" s="166">
        <v>176</v>
      </c>
      <c r="B178" s="164" t="s">
        <v>227</v>
      </c>
      <c r="C178" s="11" t="s">
        <v>603</v>
      </c>
      <c r="D178" s="10" t="s">
        <v>604</v>
      </c>
      <c r="E178" s="10" t="s">
        <v>156</v>
      </c>
      <c r="F178" s="12" t="s">
        <v>233</v>
      </c>
      <c r="G178" s="13">
        <v>2820289.43</v>
      </c>
      <c r="H178" s="13">
        <v>0</v>
      </c>
    </row>
    <row r="179" spans="1:8" s="14" customFormat="1" ht="33.950000000000003" customHeight="1">
      <c r="A179" s="166">
        <v>177</v>
      </c>
      <c r="B179" s="164" t="s">
        <v>227</v>
      </c>
      <c r="C179" s="11" t="s">
        <v>605</v>
      </c>
      <c r="D179" s="10" t="s">
        <v>170</v>
      </c>
      <c r="E179" s="10" t="s">
        <v>156</v>
      </c>
      <c r="F179" s="12" t="s">
        <v>233</v>
      </c>
      <c r="G179" s="13">
        <v>3363168.88</v>
      </c>
      <c r="H179" s="13">
        <v>0</v>
      </c>
    </row>
    <row r="180" spans="1:8" s="14" customFormat="1" ht="33.950000000000003" customHeight="1">
      <c r="A180" s="166">
        <v>178</v>
      </c>
      <c r="B180" s="164" t="s">
        <v>606</v>
      </c>
      <c r="C180" s="11">
        <v>1020471031</v>
      </c>
      <c r="D180" s="10" t="s">
        <v>607</v>
      </c>
      <c r="E180" s="10" t="s">
        <v>139</v>
      </c>
      <c r="F180" s="12" t="s">
        <v>233</v>
      </c>
      <c r="G180" s="13">
        <v>3600000</v>
      </c>
      <c r="H180" s="13">
        <v>0</v>
      </c>
    </row>
    <row r="181" spans="1:8" s="14" customFormat="1" ht="33.950000000000003" customHeight="1">
      <c r="A181" s="166">
        <v>179</v>
      </c>
      <c r="B181" s="164" t="s">
        <v>608</v>
      </c>
      <c r="C181" s="11" t="s">
        <v>609</v>
      </c>
      <c r="D181" s="10" t="s">
        <v>610</v>
      </c>
      <c r="E181" s="10" t="s">
        <v>139</v>
      </c>
      <c r="F181" s="12" t="s">
        <v>233</v>
      </c>
      <c r="G181" s="13">
        <v>225000</v>
      </c>
      <c r="H181" s="13">
        <v>0</v>
      </c>
    </row>
    <row r="182" spans="1:8" s="14" customFormat="1" ht="33.950000000000003" customHeight="1">
      <c r="A182" s="166">
        <v>180</v>
      </c>
      <c r="B182" s="164" t="s">
        <v>493</v>
      </c>
      <c r="C182" s="11" t="s">
        <v>611</v>
      </c>
      <c r="D182" s="10" t="s">
        <v>612</v>
      </c>
      <c r="E182" s="10" t="s">
        <v>156</v>
      </c>
      <c r="F182" s="12" t="s">
        <v>233</v>
      </c>
      <c r="G182" s="13">
        <v>1916165.42</v>
      </c>
      <c r="H182" s="13">
        <v>0</v>
      </c>
    </row>
    <row r="183" spans="1:8" s="14" customFormat="1" ht="33.950000000000003" customHeight="1">
      <c r="A183" s="166">
        <v>181</v>
      </c>
      <c r="B183" s="164" t="s">
        <v>613</v>
      </c>
      <c r="C183" s="11" t="s">
        <v>614</v>
      </c>
      <c r="D183" s="10" t="s">
        <v>615</v>
      </c>
      <c r="E183" s="10" t="s">
        <v>139</v>
      </c>
      <c r="F183" s="12" t="s">
        <v>233</v>
      </c>
      <c r="G183" s="13">
        <v>650000</v>
      </c>
      <c r="H183" s="13">
        <v>0</v>
      </c>
    </row>
    <row r="184" spans="1:8" s="14" customFormat="1" ht="33.950000000000003" customHeight="1">
      <c r="A184" s="166">
        <v>182</v>
      </c>
      <c r="B184" s="164" t="s">
        <v>613</v>
      </c>
      <c r="C184" s="11" t="s">
        <v>616</v>
      </c>
      <c r="D184" s="10" t="s">
        <v>617</v>
      </c>
      <c r="E184" s="10" t="s">
        <v>139</v>
      </c>
      <c r="F184" s="12" t="s">
        <v>233</v>
      </c>
      <c r="G184" s="13">
        <v>275000</v>
      </c>
      <c r="H184" s="13">
        <v>0</v>
      </c>
    </row>
    <row r="185" spans="1:8" s="14" customFormat="1" ht="33.950000000000003" customHeight="1">
      <c r="A185" s="166">
        <v>183</v>
      </c>
      <c r="B185" s="164" t="s">
        <v>280</v>
      </c>
      <c r="C185" s="11" t="s">
        <v>618</v>
      </c>
      <c r="D185" s="10" t="s">
        <v>619</v>
      </c>
      <c r="E185" s="10" t="s">
        <v>139</v>
      </c>
      <c r="F185" s="12" t="s">
        <v>233</v>
      </c>
      <c r="G185" s="13">
        <f>1225000-H185</f>
        <v>1059546.68</v>
      </c>
      <c r="H185" s="13">
        <v>165453.32</v>
      </c>
    </row>
    <row r="186" spans="1:8" s="14" customFormat="1" ht="33.950000000000003" customHeight="1">
      <c r="A186" s="166">
        <v>184</v>
      </c>
      <c r="B186" s="164" t="s">
        <v>620</v>
      </c>
      <c r="C186" s="11" t="s">
        <v>621</v>
      </c>
      <c r="D186" s="10" t="s">
        <v>170</v>
      </c>
      <c r="E186" s="10" t="s">
        <v>156</v>
      </c>
      <c r="F186" s="12" t="s">
        <v>233</v>
      </c>
      <c r="G186" s="13">
        <v>858643.76</v>
      </c>
      <c r="H186" s="13">
        <v>0</v>
      </c>
    </row>
    <row r="187" spans="1:8" s="14" customFormat="1" ht="33.950000000000003" customHeight="1">
      <c r="A187" s="166">
        <v>185</v>
      </c>
      <c r="B187" s="164" t="s">
        <v>606</v>
      </c>
      <c r="C187" s="11">
        <v>1020471146</v>
      </c>
      <c r="D187" s="10" t="s">
        <v>622</v>
      </c>
      <c r="E187" s="10" t="s">
        <v>189</v>
      </c>
      <c r="F187" s="12" t="s">
        <v>190</v>
      </c>
      <c r="G187" s="13">
        <v>559000</v>
      </c>
      <c r="H187" s="13">
        <v>0</v>
      </c>
    </row>
    <row r="188" spans="1:8" s="14" customFormat="1" ht="33.950000000000003" customHeight="1">
      <c r="A188" s="166">
        <v>186</v>
      </c>
      <c r="B188" s="164" t="s">
        <v>204</v>
      </c>
      <c r="C188" s="11" t="s">
        <v>623</v>
      </c>
      <c r="D188" s="10" t="s">
        <v>624</v>
      </c>
      <c r="E188" s="10" t="s">
        <v>139</v>
      </c>
      <c r="F188" s="12" t="s">
        <v>233</v>
      </c>
      <c r="G188" s="13">
        <v>805960</v>
      </c>
      <c r="H188" s="13">
        <v>0</v>
      </c>
    </row>
    <row r="189" spans="1:8" s="14" customFormat="1" ht="33.950000000000003" customHeight="1">
      <c r="A189" s="166">
        <v>187</v>
      </c>
      <c r="B189" s="164" t="s">
        <v>625</v>
      </c>
      <c r="C189" s="11">
        <v>1020180282</v>
      </c>
      <c r="D189" s="10" t="s">
        <v>626</v>
      </c>
      <c r="E189" s="10" t="s">
        <v>627</v>
      </c>
      <c r="F189" s="12" t="s">
        <v>233</v>
      </c>
      <c r="G189" s="13">
        <v>1136594.45</v>
      </c>
      <c r="H189" s="13">
        <v>0</v>
      </c>
    </row>
    <row r="190" spans="1:8" s="14" customFormat="1" ht="33.950000000000003" customHeight="1">
      <c r="A190" s="166">
        <v>188</v>
      </c>
      <c r="B190" s="164" t="s">
        <v>628</v>
      </c>
      <c r="C190" s="11" t="s">
        <v>629</v>
      </c>
      <c r="D190" s="10" t="s">
        <v>630</v>
      </c>
      <c r="E190" s="10" t="s">
        <v>139</v>
      </c>
      <c r="F190" s="12" t="s">
        <v>233</v>
      </c>
      <c r="G190" s="13">
        <v>820000</v>
      </c>
      <c r="H190" s="13">
        <v>0</v>
      </c>
    </row>
    <row r="191" spans="1:8" s="14" customFormat="1" ht="33.950000000000003" customHeight="1">
      <c r="A191" s="166">
        <v>189</v>
      </c>
      <c r="B191" s="164" t="s">
        <v>531</v>
      </c>
      <c r="C191" s="11">
        <v>1010270420</v>
      </c>
      <c r="D191" s="10" t="s">
        <v>631</v>
      </c>
      <c r="E191" s="10" t="s">
        <v>139</v>
      </c>
      <c r="F191" s="12" t="s">
        <v>233</v>
      </c>
      <c r="G191" s="13">
        <v>806274.45</v>
      </c>
      <c r="H191" s="13">
        <v>0</v>
      </c>
    </row>
    <row r="192" spans="1:8" s="14" customFormat="1" ht="33.950000000000003" customHeight="1">
      <c r="A192" s="166">
        <v>190</v>
      </c>
      <c r="B192" s="164" t="s">
        <v>632</v>
      </c>
      <c r="C192" s="11">
        <v>1010151464</v>
      </c>
      <c r="D192" s="10" t="s">
        <v>633</v>
      </c>
      <c r="E192" s="10" t="s">
        <v>139</v>
      </c>
      <c r="F192" s="12" t="s">
        <v>233</v>
      </c>
      <c r="G192" s="13">
        <v>2766143.81</v>
      </c>
      <c r="H192" s="13">
        <v>0</v>
      </c>
    </row>
    <row r="193" spans="1:8" s="14" customFormat="1" ht="33.950000000000003" customHeight="1">
      <c r="A193" s="166">
        <v>191</v>
      </c>
      <c r="B193" s="164" t="s">
        <v>634</v>
      </c>
      <c r="C193" s="11" t="s">
        <v>635</v>
      </c>
      <c r="D193" s="10" t="s">
        <v>636</v>
      </c>
      <c r="E193" s="10" t="s">
        <v>139</v>
      </c>
      <c r="F193" s="12" t="s">
        <v>233</v>
      </c>
      <c r="G193" s="13">
        <v>637033.13</v>
      </c>
      <c r="H193" s="13">
        <v>0</v>
      </c>
    </row>
    <row r="194" spans="1:8" s="14" customFormat="1" ht="33.950000000000003" customHeight="1">
      <c r="A194" s="166">
        <v>192</v>
      </c>
      <c r="B194" s="164" t="s">
        <v>632</v>
      </c>
      <c r="C194" s="11">
        <v>1010150942</v>
      </c>
      <c r="D194" s="10" t="s">
        <v>637</v>
      </c>
      <c r="E194" s="10" t="s">
        <v>139</v>
      </c>
      <c r="F194" s="12" t="s">
        <v>233</v>
      </c>
      <c r="G194" s="13">
        <v>807000</v>
      </c>
      <c r="H194" s="13">
        <v>0</v>
      </c>
    </row>
    <row r="195" spans="1:8" s="14" customFormat="1" ht="33.950000000000003" customHeight="1">
      <c r="A195" s="166">
        <v>193</v>
      </c>
      <c r="B195" s="164" t="s">
        <v>634</v>
      </c>
      <c r="C195" s="11" t="s">
        <v>638</v>
      </c>
      <c r="D195" s="10" t="s">
        <v>639</v>
      </c>
      <c r="E195" s="10" t="s">
        <v>139</v>
      </c>
      <c r="F195" s="12" t="s">
        <v>233</v>
      </c>
      <c r="G195" s="13">
        <v>1391566.27</v>
      </c>
      <c r="H195" s="13">
        <v>0</v>
      </c>
    </row>
    <row r="196" spans="1:8" s="14" customFormat="1" ht="33.950000000000003" customHeight="1">
      <c r="A196" s="166">
        <v>194</v>
      </c>
      <c r="B196" s="164" t="s">
        <v>640</v>
      </c>
      <c r="C196" s="11" t="s">
        <v>641</v>
      </c>
      <c r="D196" s="10" t="s">
        <v>642</v>
      </c>
      <c r="E196" s="10" t="s">
        <v>139</v>
      </c>
      <c r="F196" s="12" t="s">
        <v>233</v>
      </c>
      <c r="G196" s="13">
        <v>1560000</v>
      </c>
      <c r="H196" s="13">
        <v>0</v>
      </c>
    </row>
    <row r="197" spans="1:8" s="14" customFormat="1" ht="33.950000000000003" customHeight="1">
      <c r="A197" s="166">
        <v>195</v>
      </c>
      <c r="B197" s="164" t="s">
        <v>643</v>
      </c>
      <c r="C197" s="11" t="s">
        <v>644</v>
      </c>
      <c r="D197" s="10" t="s">
        <v>645</v>
      </c>
      <c r="E197" s="10" t="s">
        <v>139</v>
      </c>
      <c r="F197" s="12" t="s">
        <v>233</v>
      </c>
      <c r="G197" s="13">
        <v>685389.17</v>
      </c>
      <c r="H197" s="13">
        <v>0</v>
      </c>
    </row>
    <row r="198" spans="1:8" s="14" customFormat="1" ht="33.950000000000003" customHeight="1">
      <c r="A198" s="166">
        <v>196</v>
      </c>
      <c r="B198" s="164" t="s">
        <v>646</v>
      </c>
      <c r="C198" s="11" t="s">
        <v>647</v>
      </c>
      <c r="D198" s="10" t="s">
        <v>648</v>
      </c>
      <c r="E198" s="10" t="s">
        <v>139</v>
      </c>
      <c r="F198" s="12" t="s">
        <v>233</v>
      </c>
      <c r="G198" s="13">
        <f>1225000-H198</f>
        <v>1201904</v>
      </c>
      <c r="H198" s="13">
        <v>23096</v>
      </c>
    </row>
    <row r="199" spans="1:8" s="14" customFormat="1" ht="33.950000000000003" customHeight="1">
      <c r="A199" s="166">
        <v>197</v>
      </c>
      <c r="B199" s="164" t="s">
        <v>649</v>
      </c>
      <c r="C199" s="11" t="s">
        <v>650</v>
      </c>
      <c r="D199" s="10" t="s">
        <v>651</v>
      </c>
      <c r="E199" s="10" t="s">
        <v>156</v>
      </c>
      <c r="F199" s="12" t="s">
        <v>233</v>
      </c>
      <c r="G199" s="13">
        <v>1086235.0900000001</v>
      </c>
      <c r="H199" s="13">
        <v>0</v>
      </c>
    </row>
    <row r="200" spans="1:8" s="14" customFormat="1" ht="33.950000000000003" customHeight="1">
      <c r="A200" s="166">
        <v>198</v>
      </c>
      <c r="B200" s="164" t="s">
        <v>222</v>
      </c>
      <c r="C200" s="11" t="s">
        <v>652</v>
      </c>
      <c r="D200" s="10" t="s">
        <v>653</v>
      </c>
      <c r="E200" s="10" t="s">
        <v>189</v>
      </c>
      <c r="F200" s="12" t="s">
        <v>233</v>
      </c>
      <c r="G200" s="13">
        <v>200000</v>
      </c>
      <c r="H200" s="13">
        <v>0</v>
      </c>
    </row>
    <row r="201" spans="1:8" s="14" customFormat="1" ht="33.950000000000003" customHeight="1">
      <c r="A201" s="166">
        <v>199</v>
      </c>
      <c r="B201" s="164" t="s">
        <v>632</v>
      </c>
      <c r="C201" s="11">
        <v>1010150941</v>
      </c>
      <c r="D201" s="10" t="s">
        <v>654</v>
      </c>
      <c r="E201" s="10" t="s">
        <v>139</v>
      </c>
      <c r="F201" s="12" t="s">
        <v>233</v>
      </c>
      <c r="G201" s="13">
        <v>105391.87</v>
      </c>
      <c r="H201" s="13">
        <v>0</v>
      </c>
    </row>
    <row r="202" spans="1:8" s="14" customFormat="1" ht="39" customHeight="1">
      <c r="A202" s="166">
        <v>200</v>
      </c>
      <c r="B202" s="164" t="s">
        <v>212</v>
      </c>
      <c r="C202" s="11" t="s">
        <v>655</v>
      </c>
      <c r="D202" s="10" t="s">
        <v>656</v>
      </c>
      <c r="E202" s="10" t="s">
        <v>657</v>
      </c>
      <c r="F202" s="12" t="s">
        <v>233</v>
      </c>
      <c r="G202" s="13">
        <v>85000</v>
      </c>
      <c r="H202" s="13">
        <v>0</v>
      </c>
    </row>
    <row r="203" spans="1:8" s="14" customFormat="1" ht="22.5" customHeight="1">
      <c r="B203" s="428" t="s">
        <v>658</v>
      </c>
      <c r="C203" s="428"/>
      <c r="D203" s="428"/>
      <c r="E203" s="428"/>
      <c r="F203" s="428"/>
      <c r="G203" s="15">
        <f>SUM(G3:G202)</f>
        <v>204332045.06</v>
      </c>
      <c r="H203" s="15">
        <f>SUM(H3:H202)</f>
        <v>768814.73</v>
      </c>
    </row>
    <row r="204" spans="1:8" s="14" customFormat="1" ht="11.25">
      <c r="B204" s="16"/>
      <c r="C204" s="16"/>
      <c r="D204" s="16"/>
      <c r="E204" s="16"/>
      <c r="F204" s="16"/>
      <c r="G204" s="17"/>
    </row>
    <row r="205" spans="1:8" s="14" customFormat="1">
      <c r="B205" s="429"/>
      <c r="C205" s="429"/>
      <c r="D205" s="429"/>
      <c r="E205" s="429"/>
      <c r="F205" s="429"/>
      <c r="G205" s="17"/>
    </row>
    <row r="206" spans="1:8" s="14" customFormat="1" ht="11.25">
      <c r="B206" s="16"/>
      <c r="C206" s="16"/>
      <c r="D206" s="16"/>
      <c r="E206" s="16"/>
      <c r="F206" s="16"/>
      <c r="G206" s="17"/>
    </row>
    <row r="207" spans="1:8" s="14" customFormat="1">
      <c r="B207" s="429"/>
      <c r="C207" s="429"/>
      <c r="D207" s="429"/>
      <c r="E207" s="429"/>
      <c r="F207" s="429"/>
      <c r="G207" s="17"/>
    </row>
    <row r="208" spans="1:8" s="14" customFormat="1" ht="11.25">
      <c r="B208" s="18"/>
      <c r="C208" s="18"/>
      <c r="D208" s="18"/>
      <c r="E208" s="16"/>
      <c r="F208" s="16"/>
      <c r="G208" s="17"/>
    </row>
    <row r="209" spans="2:1025">
      <c r="E209" s="16"/>
      <c r="F209" s="16"/>
      <c r="G209" s="17"/>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c r="IQ209"/>
      <c r="IR209"/>
      <c r="IS209"/>
      <c r="IT209"/>
      <c r="IU209"/>
      <c r="IV209"/>
      <c r="IW209"/>
      <c r="IX209"/>
      <c r="IY209"/>
      <c r="IZ209"/>
      <c r="JA209"/>
      <c r="JB209"/>
      <c r="JC209"/>
      <c r="JD209"/>
      <c r="JE209"/>
      <c r="JF209"/>
      <c r="JG209"/>
      <c r="JH209"/>
      <c r="JI209"/>
      <c r="JJ209"/>
      <c r="JK209"/>
      <c r="JL209"/>
      <c r="JM209"/>
      <c r="JN209"/>
      <c r="JO209"/>
      <c r="JP209"/>
      <c r="JQ209"/>
      <c r="JR209"/>
      <c r="JS209"/>
      <c r="JT209"/>
      <c r="JU209"/>
      <c r="JV209"/>
      <c r="JW209"/>
      <c r="JX209"/>
      <c r="JY209"/>
      <c r="JZ209"/>
      <c r="KA209"/>
      <c r="KB209"/>
      <c r="KC209"/>
      <c r="KD209"/>
      <c r="KE209"/>
      <c r="KF209"/>
      <c r="KG209"/>
      <c r="KH209"/>
      <c r="KI209"/>
      <c r="KJ209"/>
      <c r="KK209"/>
      <c r="KL209"/>
      <c r="KM209"/>
      <c r="KN209"/>
      <c r="KO209"/>
      <c r="KP209"/>
      <c r="KQ209"/>
      <c r="KR209"/>
      <c r="KS209"/>
      <c r="KT209"/>
      <c r="KU209"/>
      <c r="KV209"/>
      <c r="KW209"/>
      <c r="KX209"/>
      <c r="KY209"/>
      <c r="KZ209"/>
      <c r="LA209"/>
      <c r="LB209"/>
      <c r="LC209"/>
      <c r="LD209"/>
      <c r="LE209"/>
      <c r="LF209"/>
      <c r="LG209"/>
      <c r="LH209"/>
      <c r="LI209"/>
      <c r="LJ209"/>
      <c r="LK209"/>
      <c r="LL209"/>
      <c r="LM209"/>
      <c r="LN209"/>
      <c r="LO209"/>
      <c r="LP209"/>
      <c r="LQ209"/>
      <c r="LR209"/>
      <c r="LS209"/>
      <c r="LT209"/>
      <c r="LU209"/>
      <c r="LV209"/>
      <c r="LW209"/>
      <c r="LX209"/>
      <c r="LY209"/>
      <c r="LZ209"/>
      <c r="MA209"/>
      <c r="MB209"/>
      <c r="MC209"/>
      <c r="MD209"/>
      <c r="ME209"/>
      <c r="MF209"/>
      <c r="MG209"/>
      <c r="MH209"/>
      <c r="MI209"/>
      <c r="MJ209"/>
      <c r="MK209"/>
      <c r="ML209"/>
      <c r="MM209"/>
      <c r="MN209"/>
      <c r="MO209"/>
      <c r="MP209"/>
      <c r="MQ209"/>
      <c r="MR209"/>
      <c r="MS209"/>
      <c r="MT209"/>
      <c r="MU209"/>
      <c r="MV209"/>
      <c r="MW209"/>
      <c r="MX209"/>
      <c r="MY209"/>
      <c r="MZ209"/>
      <c r="NA209"/>
      <c r="NB209"/>
      <c r="NC209"/>
      <c r="ND209"/>
      <c r="NE209"/>
      <c r="NF209"/>
      <c r="NG209"/>
      <c r="NH209"/>
      <c r="NI209"/>
      <c r="NJ209"/>
      <c r="NK209"/>
      <c r="NL209"/>
      <c r="NM209"/>
      <c r="NN209"/>
      <c r="NO209"/>
      <c r="NP209"/>
      <c r="NQ209"/>
      <c r="NR209"/>
      <c r="NS209"/>
      <c r="NT209"/>
      <c r="NU209"/>
      <c r="NV209"/>
      <c r="NW209"/>
      <c r="NX209"/>
      <c r="NY209"/>
      <c r="NZ209"/>
      <c r="OA209"/>
      <c r="OB209"/>
      <c r="OC209"/>
      <c r="OD209"/>
      <c r="OE209"/>
      <c r="OF209"/>
      <c r="OG209"/>
      <c r="OH209"/>
      <c r="OI209"/>
      <c r="OJ209"/>
      <c r="OK209"/>
      <c r="OL209"/>
      <c r="OM209"/>
      <c r="ON209"/>
      <c r="OO209"/>
      <c r="OP209"/>
      <c r="OQ209"/>
      <c r="OR209"/>
      <c r="OS209"/>
      <c r="OT209"/>
      <c r="OU209"/>
      <c r="OV209"/>
      <c r="OW209"/>
      <c r="OX209"/>
      <c r="OY209"/>
      <c r="OZ209"/>
      <c r="PA209"/>
      <c r="PB209"/>
      <c r="PC209"/>
      <c r="PD209"/>
      <c r="PE209"/>
      <c r="PF209"/>
      <c r="PG209"/>
      <c r="PH209"/>
      <c r="PI209"/>
      <c r="PJ209"/>
      <c r="PK209"/>
      <c r="PL209"/>
      <c r="PM209"/>
      <c r="PN209"/>
      <c r="PO209"/>
      <c r="PP209"/>
      <c r="PQ209"/>
      <c r="PR209"/>
      <c r="PS209"/>
      <c r="PT209"/>
      <c r="PU209"/>
      <c r="PV209"/>
      <c r="PW209"/>
      <c r="PX209"/>
      <c r="PY209"/>
      <c r="PZ209"/>
      <c r="QA209"/>
      <c r="QB209"/>
      <c r="QC209"/>
      <c r="QD209"/>
      <c r="QE209"/>
      <c r="QF209"/>
      <c r="QG209"/>
      <c r="QH209"/>
      <c r="QI209"/>
      <c r="QJ209"/>
      <c r="QK209"/>
      <c r="QL209"/>
      <c r="QM209"/>
      <c r="QN209"/>
      <c r="QO209"/>
      <c r="QP209"/>
      <c r="QQ209"/>
      <c r="QR209"/>
      <c r="QS209"/>
      <c r="QT209"/>
      <c r="QU209"/>
      <c r="QV209"/>
      <c r="QW209"/>
      <c r="QX209"/>
      <c r="QY209"/>
      <c r="QZ209"/>
      <c r="RA209"/>
      <c r="RB209"/>
      <c r="RC209"/>
      <c r="RD209"/>
      <c r="RE209"/>
      <c r="RF209"/>
      <c r="RG209"/>
      <c r="RH209"/>
      <c r="RI209"/>
      <c r="RJ209"/>
      <c r="RK209"/>
      <c r="RL209"/>
      <c r="RM209"/>
      <c r="RN209"/>
      <c r="RO209"/>
      <c r="RP209"/>
      <c r="RQ209"/>
      <c r="RR209"/>
      <c r="RS209"/>
      <c r="RT209"/>
      <c r="RU209"/>
      <c r="RV209"/>
      <c r="RW209"/>
      <c r="RX209"/>
      <c r="RY209"/>
      <c r="RZ209"/>
      <c r="SA209"/>
      <c r="SB209"/>
      <c r="SC209"/>
      <c r="SD209"/>
      <c r="SE209"/>
      <c r="SF209"/>
      <c r="SG209"/>
      <c r="SH209"/>
      <c r="SI209"/>
      <c r="SJ209"/>
      <c r="SK209"/>
      <c r="SL209"/>
      <c r="SM209"/>
      <c r="SN209"/>
      <c r="SO209"/>
      <c r="SP209"/>
      <c r="SQ209"/>
      <c r="SR209"/>
      <c r="SS209"/>
      <c r="ST209"/>
      <c r="SU209"/>
      <c r="SV209"/>
      <c r="SW209"/>
      <c r="SX209"/>
      <c r="SY209"/>
      <c r="SZ209"/>
      <c r="TA209"/>
      <c r="TB209"/>
      <c r="TC209"/>
      <c r="TD209"/>
      <c r="TE209"/>
      <c r="TF209"/>
      <c r="TG209"/>
      <c r="TH209"/>
      <c r="TI209"/>
      <c r="TJ209"/>
      <c r="TK209"/>
      <c r="TL209"/>
      <c r="TM209"/>
      <c r="TN209"/>
      <c r="TO209"/>
      <c r="TP209"/>
      <c r="TQ209"/>
      <c r="TR209"/>
      <c r="TS209"/>
      <c r="TT209"/>
      <c r="TU209"/>
      <c r="TV209"/>
      <c r="TW209"/>
      <c r="TX209"/>
      <c r="TY209"/>
      <c r="TZ209"/>
      <c r="UA209"/>
      <c r="UB209"/>
      <c r="UC209"/>
      <c r="UD209"/>
      <c r="UE209"/>
      <c r="UF209"/>
      <c r="UG209"/>
      <c r="UH209"/>
      <c r="UI209"/>
      <c r="UJ209"/>
      <c r="UK209"/>
      <c r="UL209"/>
      <c r="UM209"/>
      <c r="UN209"/>
      <c r="UO209"/>
      <c r="UP209"/>
      <c r="UQ209"/>
      <c r="UR209"/>
      <c r="US209"/>
      <c r="UT209"/>
      <c r="UU209"/>
      <c r="UV209"/>
      <c r="UW209"/>
      <c r="UX209"/>
      <c r="UY209"/>
      <c r="UZ209"/>
      <c r="VA209"/>
      <c r="VB209"/>
      <c r="VC209"/>
      <c r="VD209"/>
      <c r="VE209"/>
      <c r="VF209"/>
      <c r="VG209"/>
      <c r="VH209"/>
      <c r="VI209"/>
      <c r="VJ209"/>
      <c r="VK209"/>
      <c r="VL209"/>
      <c r="VM209"/>
      <c r="VN209"/>
      <c r="VO209"/>
      <c r="VP209"/>
      <c r="VQ209"/>
      <c r="VR209"/>
      <c r="VS209"/>
      <c r="VT209"/>
      <c r="VU209"/>
      <c r="VV209"/>
      <c r="VW209"/>
      <c r="VX209"/>
      <c r="VY209"/>
      <c r="VZ209"/>
      <c r="WA209"/>
      <c r="WB209"/>
      <c r="WC209"/>
      <c r="WD209"/>
      <c r="WE209"/>
      <c r="WF209"/>
      <c r="WG209"/>
      <c r="WH209"/>
      <c r="WI209"/>
      <c r="WJ209"/>
      <c r="WK209"/>
      <c r="WL209"/>
      <c r="WM209"/>
      <c r="WN209"/>
      <c r="WO209"/>
      <c r="WP209"/>
      <c r="WQ209"/>
      <c r="WR209"/>
      <c r="WS209"/>
      <c r="WT209"/>
      <c r="WU209"/>
      <c r="WV209"/>
      <c r="WW209"/>
      <c r="WX209"/>
      <c r="WY209"/>
      <c r="WZ209"/>
      <c r="XA209"/>
      <c r="XB209"/>
      <c r="XC209"/>
      <c r="XD209"/>
      <c r="XE209"/>
      <c r="XF209"/>
      <c r="XG209"/>
      <c r="XH209"/>
      <c r="XI209"/>
      <c r="XJ209"/>
      <c r="XK209"/>
      <c r="XL209"/>
      <c r="XM209"/>
      <c r="XN209"/>
      <c r="XO209"/>
      <c r="XP209"/>
      <c r="XQ209"/>
      <c r="XR209"/>
      <c r="XS209"/>
      <c r="XT209"/>
      <c r="XU209"/>
      <c r="XV209"/>
      <c r="XW209"/>
      <c r="XX209"/>
      <c r="XY209"/>
      <c r="XZ209"/>
      <c r="YA209"/>
      <c r="YB209"/>
      <c r="YC209"/>
      <c r="YD209"/>
      <c r="YE209"/>
      <c r="YF209"/>
      <c r="YG209"/>
      <c r="YH209"/>
      <c r="YI209"/>
      <c r="YJ209"/>
      <c r="YK209"/>
      <c r="YL209"/>
      <c r="YM209"/>
      <c r="YN209"/>
      <c r="YO209"/>
      <c r="YP209"/>
      <c r="YQ209"/>
      <c r="YR209"/>
      <c r="YS209"/>
      <c r="YT209"/>
      <c r="YU209"/>
      <c r="YV209"/>
      <c r="YW209"/>
      <c r="YX209"/>
      <c r="YY209"/>
      <c r="YZ209"/>
      <c r="ZA209"/>
      <c r="ZB209"/>
      <c r="ZC209"/>
      <c r="ZD209"/>
      <c r="ZE209"/>
      <c r="ZF209"/>
      <c r="ZG209"/>
      <c r="ZH209"/>
      <c r="ZI209"/>
      <c r="ZJ209"/>
      <c r="ZK209"/>
      <c r="ZL209"/>
      <c r="ZM209"/>
      <c r="ZN209"/>
      <c r="ZO209"/>
      <c r="ZP209"/>
      <c r="ZQ209"/>
      <c r="ZR209"/>
      <c r="ZS209"/>
      <c r="ZT209"/>
      <c r="ZU209"/>
      <c r="ZV209"/>
      <c r="ZW209"/>
      <c r="ZX209"/>
      <c r="ZY209"/>
      <c r="ZZ209"/>
      <c r="AAA209"/>
      <c r="AAB209"/>
      <c r="AAC209"/>
      <c r="AAD209"/>
      <c r="AAE209"/>
      <c r="AAF209"/>
      <c r="AAG209"/>
      <c r="AAH209"/>
      <c r="AAI209"/>
      <c r="AAJ209"/>
      <c r="AAK209"/>
      <c r="AAL209"/>
      <c r="AAM209"/>
      <c r="AAN209"/>
      <c r="AAO209"/>
      <c r="AAP209"/>
      <c r="AAQ209"/>
      <c r="AAR209"/>
      <c r="AAS209"/>
      <c r="AAT209"/>
      <c r="AAU209"/>
      <c r="AAV209"/>
      <c r="AAW209"/>
      <c r="AAX209"/>
      <c r="AAY209"/>
      <c r="AAZ209"/>
      <c r="ABA209"/>
      <c r="ABB209"/>
      <c r="ABC209"/>
      <c r="ABD209"/>
      <c r="ABE209"/>
      <c r="ABF209"/>
      <c r="ABG209"/>
      <c r="ABH209"/>
      <c r="ABI209"/>
      <c r="ABJ209"/>
      <c r="ABK209"/>
      <c r="ABL209"/>
      <c r="ABM209"/>
      <c r="ABN209"/>
      <c r="ABO209"/>
      <c r="ABP209"/>
      <c r="ABQ209"/>
      <c r="ABR209"/>
      <c r="ABS209"/>
      <c r="ABT209"/>
      <c r="ABU209"/>
      <c r="ABV209"/>
      <c r="ABW209"/>
      <c r="ABX209"/>
      <c r="ABY209"/>
      <c r="ABZ209"/>
      <c r="ACA209"/>
      <c r="ACB209"/>
      <c r="ACC209"/>
      <c r="ACD209"/>
      <c r="ACE209"/>
      <c r="ACF209"/>
      <c r="ACG209"/>
      <c r="ACH209"/>
      <c r="ACI209"/>
      <c r="ACJ209"/>
      <c r="ACK209"/>
      <c r="ACL209"/>
      <c r="ACM209"/>
      <c r="ACN209"/>
      <c r="ACO209"/>
      <c r="ACP209"/>
      <c r="ACQ209"/>
      <c r="ACR209"/>
      <c r="ACS209"/>
      <c r="ACT209"/>
      <c r="ACU209"/>
      <c r="ACV209"/>
      <c r="ACW209"/>
      <c r="ACX209"/>
      <c r="ACY209"/>
      <c r="ACZ209"/>
      <c r="ADA209"/>
      <c r="ADB209"/>
      <c r="ADC209"/>
      <c r="ADD209"/>
      <c r="ADE209"/>
      <c r="ADF209"/>
      <c r="ADG209"/>
      <c r="ADH209"/>
      <c r="ADI209"/>
      <c r="ADJ209"/>
      <c r="ADK209"/>
      <c r="ADL209"/>
      <c r="ADM209"/>
      <c r="ADN209"/>
      <c r="ADO209"/>
      <c r="ADP209"/>
      <c r="ADQ209"/>
      <c r="ADR209"/>
      <c r="ADS209"/>
      <c r="ADT209"/>
      <c r="ADU209"/>
      <c r="ADV209"/>
      <c r="ADW209"/>
      <c r="ADX209"/>
      <c r="ADY209"/>
      <c r="ADZ209"/>
      <c r="AEA209"/>
      <c r="AEB209"/>
      <c r="AEC209"/>
      <c r="AED209"/>
      <c r="AEE209"/>
      <c r="AEF209"/>
      <c r="AEG209"/>
      <c r="AEH209"/>
      <c r="AEI209"/>
      <c r="AEJ209"/>
      <c r="AEK209"/>
      <c r="AEL209"/>
      <c r="AEM209"/>
      <c r="AEN209"/>
      <c r="AEO209"/>
      <c r="AEP209"/>
      <c r="AEQ209"/>
      <c r="AER209"/>
      <c r="AES209"/>
      <c r="AET209"/>
      <c r="AEU209"/>
      <c r="AEV209"/>
      <c r="AEW209"/>
      <c r="AEX209"/>
      <c r="AEY209"/>
      <c r="AEZ209"/>
      <c r="AFA209"/>
      <c r="AFB209"/>
      <c r="AFC209"/>
      <c r="AFD209"/>
      <c r="AFE209"/>
      <c r="AFF209"/>
      <c r="AFG209"/>
      <c r="AFH209"/>
      <c r="AFI209"/>
      <c r="AFJ209"/>
      <c r="AFK209"/>
      <c r="AFL209"/>
      <c r="AFM209"/>
      <c r="AFN209"/>
      <c r="AFO209"/>
      <c r="AFP209"/>
      <c r="AFQ209"/>
      <c r="AFR209"/>
      <c r="AFS209"/>
      <c r="AFT209"/>
      <c r="AFU209"/>
      <c r="AFV209"/>
      <c r="AFW209"/>
      <c r="AFX209"/>
      <c r="AFY209"/>
      <c r="AFZ209"/>
      <c r="AGA209"/>
      <c r="AGB209"/>
      <c r="AGC209"/>
      <c r="AGD209"/>
      <c r="AGE209"/>
      <c r="AGF209"/>
      <c r="AGG209"/>
      <c r="AGH209"/>
      <c r="AGI209"/>
      <c r="AGJ209"/>
      <c r="AGK209"/>
      <c r="AGL209"/>
      <c r="AGM209"/>
      <c r="AGN209"/>
      <c r="AGO209"/>
      <c r="AGP209"/>
      <c r="AGQ209"/>
      <c r="AGR209"/>
      <c r="AGS209"/>
      <c r="AGT209"/>
      <c r="AGU209"/>
      <c r="AGV209"/>
      <c r="AGW209"/>
      <c r="AGX209"/>
      <c r="AGY209"/>
      <c r="AGZ209"/>
      <c r="AHA209"/>
      <c r="AHB209"/>
      <c r="AHC209"/>
      <c r="AHD209"/>
      <c r="AHE209"/>
      <c r="AHF209"/>
      <c r="AHG209"/>
      <c r="AHH209"/>
      <c r="AHI209"/>
      <c r="AHJ209"/>
      <c r="AHK209"/>
      <c r="AHL209"/>
      <c r="AHM209"/>
      <c r="AHN209"/>
      <c r="AHO209"/>
      <c r="AHP209"/>
      <c r="AHQ209"/>
      <c r="AHR209"/>
      <c r="AHS209"/>
      <c r="AHT209"/>
      <c r="AHU209"/>
      <c r="AHV209"/>
      <c r="AHW209"/>
      <c r="AHX209"/>
      <c r="AHY209"/>
      <c r="AHZ209"/>
      <c r="AIA209"/>
      <c r="AIB209"/>
      <c r="AIC209"/>
      <c r="AID209"/>
      <c r="AIE209"/>
      <c r="AIF209"/>
      <c r="AIG209"/>
      <c r="AIH209"/>
      <c r="AII209"/>
      <c r="AIJ209"/>
      <c r="AIK209"/>
      <c r="AIL209"/>
      <c r="AIM209"/>
      <c r="AIN209"/>
      <c r="AIO209"/>
      <c r="AIP209"/>
      <c r="AIQ209"/>
      <c r="AIR209"/>
      <c r="AIS209"/>
      <c r="AIT209"/>
      <c r="AIU209"/>
      <c r="AIV209"/>
      <c r="AIW209"/>
      <c r="AIX209"/>
      <c r="AIY209"/>
      <c r="AIZ209"/>
      <c r="AJA209"/>
      <c r="AJB209"/>
      <c r="AJC209"/>
      <c r="AJD209"/>
      <c r="AJE209"/>
      <c r="AJF209"/>
      <c r="AJG209"/>
      <c r="AJH209"/>
      <c r="AJI209"/>
      <c r="AJJ209"/>
      <c r="AJK209"/>
      <c r="AJL209"/>
      <c r="AJM209"/>
      <c r="AJN209"/>
      <c r="AJO209"/>
      <c r="AJP209"/>
      <c r="AJQ209"/>
      <c r="AJR209"/>
      <c r="AJS209"/>
      <c r="AJT209"/>
      <c r="AJU209"/>
      <c r="AJV209"/>
      <c r="AJW209"/>
      <c r="AJX209"/>
      <c r="AJY209"/>
      <c r="AJZ209"/>
      <c r="AKA209"/>
      <c r="AKB209"/>
      <c r="AKC209"/>
      <c r="AKD209"/>
      <c r="AKE209"/>
      <c r="AKF209"/>
      <c r="AKG209"/>
      <c r="AKH209"/>
      <c r="AKI209"/>
      <c r="AKJ209"/>
      <c r="AKK209"/>
      <c r="AKL209"/>
      <c r="AKM209"/>
      <c r="AKN209"/>
      <c r="AKO209"/>
      <c r="AKP209"/>
      <c r="AKQ209"/>
      <c r="AKR209"/>
      <c r="AKS209"/>
      <c r="AKT209"/>
      <c r="AKU209"/>
      <c r="AKV209"/>
      <c r="AKW209"/>
      <c r="AKX209"/>
      <c r="AKY209"/>
      <c r="AKZ209"/>
      <c r="ALA209"/>
      <c r="ALB209"/>
      <c r="ALC209"/>
      <c r="ALD209"/>
      <c r="ALE209"/>
      <c r="ALF209"/>
      <c r="ALG209"/>
      <c r="ALH209"/>
      <c r="ALI209"/>
      <c r="ALJ209"/>
      <c r="ALK209"/>
      <c r="ALL209"/>
      <c r="ALM209"/>
      <c r="ALN209"/>
      <c r="ALO209"/>
      <c r="ALP209"/>
      <c r="ALQ209"/>
      <c r="ALR209"/>
      <c r="ALS209"/>
      <c r="ALT209"/>
      <c r="ALU209"/>
      <c r="ALV209"/>
      <c r="ALW209"/>
      <c r="ALX209"/>
      <c r="ALY209"/>
      <c r="ALZ209"/>
      <c r="AMA209"/>
      <c r="AMB209"/>
      <c r="AMC209"/>
      <c r="AMD209"/>
      <c r="AME209"/>
      <c r="AMF209"/>
      <c r="AMG209"/>
      <c r="AMH209"/>
      <c r="AMI209"/>
      <c r="AMJ209"/>
      <c r="AMK209"/>
    </row>
    <row r="210" spans="2:1025">
      <c r="B210"/>
      <c r="C210"/>
      <c r="D210"/>
      <c r="E210" s="16"/>
      <c r="F210" s="16"/>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c r="IQ210"/>
      <c r="IR210"/>
      <c r="IS210"/>
      <c r="IT210"/>
      <c r="IU210"/>
      <c r="IV210"/>
      <c r="IW210"/>
      <c r="IX210"/>
      <c r="IY210"/>
      <c r="IZ210"/>
      <c r="JA210"/>
      <c r="JB210"/>
      <c r="JC210"/>
      <c r="JD210"/>
      <c r="JE210"/>
      <c r="JF210"/>
      <c r="JG210"/>
      <c r="JH210"/>
      <c r="JI210"/>
      <c r="JJ210"/>
      <c r="JK210"/>
      <c r="JL210"/>
      <c r="JM210"/>
      <c r="JN210"/>
      <c r="JO210"/>
      <c r="JP210"/>
      <c r="JQ210"/>
      <c r="JR210"/>
      <c r="JS210"/>
      <c r="JT210"/>
      <c r="JU210"/>
      <c r="JV210"/>
      <c r="JW210"/>
      <c r="JX210"/>
      <c r="JY210"/>
      <c r="JZ210"/>
      <c r="KA210"/>
      <c r="KB210"/>
      <c r="KC210"/>
      <c r="KD210"/>
      <c r="KE210"/>
      <c r="KF210"/>
      <c r="KG210"/>
      <c r="KH210"/>
      <c r="KI210"/>
      <c r="KJ210"/>
      <c r="KK210"/>
      <c r="KL210"/>
      <c r="KM210"/>
      <c r="KN210"/>
      <c r="KO210"/>
      <c r="KP210"/>
      <c r="KQ210"/>
      <c r="KR210"/>
      <c r="KS210"/>
      <c r="KT210"/>
      <c r="KU210"/>
      <c r="KV210"/>
      <c r="KW210"/>
      <c r="KX210"/>
      <c r="KY210"/>
      <c r="KZ210"/>
      <c r="LA210"/>
      <c r="LB210"/>
      <c r="LC210"/>
      <c r="LD210"/>
      <c r="LE210"/>
      <c r="LF210"/>
      <c r="LG210"/>
      <c r="LH210"/>
      <c r="LI210"/>
      <c r="LJ210"/>
      <c r="LK210"/>
      <c r="LL210"/>
      <c r="LM210"/>
      <c r="LN210"/>
      <c r="LO210"/>
      <c r="LP210"/>
      <c r="LQ210"/>
      <c r="LR210"/>
      <c r="LS210"/>
      <c r="LT210"/>
      <c r="LU210"/>
      <c r="LV210"/>
      <c r="LW210"/>
      <c r="LX210"/>
      <c r="LY210"/>
      <c r="LZ210"/>
      <c r="MA210"/>
      <c r="MB210"/>
      <c r="MC210"/>
      <c r="MD210"/>
      <c r="ME210"/>
      <c r="MF210"/>
      <c r="MG210"/>
      <c r="MH210"/>
      <c r="MI210"/>
      <c r="MJ210"/>
      <c r="MK210"/>
      <c r="ML210"/>
      <c r="MM210"/>
      <c r="MN210"/>
      <c r="MO210"/>
      <c r="MP210"/>
      <c r="MQ210"/>
      <c r="MR210"/>
      <c r="MS210"/>
      <c r="MT210"/>
      <c r="MU210"/>
      <c r="MV210"/>
      <c r="MW210"/>
      <c r="MX210"/>
      <c r="MY210"/>
      <c r="MZ210"/>
      <c r="NA210"/>
      <c r="NB210"/>
      <c r="NC210"/>
      <c r="ND210"/>
      <c r="NE210"/>
      <c r="NF210"/>
      <c r="NG210"/>
      <c r="NH210"/>
      <c r="NI210"/>
      <c r="NJ210"/>
      <c r="NK210"/>
      <c r="NL210"/>
      <c r="NM210"/>
      <c r="NN210"/>
      <c r="NO210"/>
      <c r="NP210"/>
      <c r="NQ210"/>
      <c r="NR210"/>
      <c r="NS210"/>
      <c r="NT210"/>
      <c r="NU210"/>
      <c r="NV210"/>
      <c r="NW210"/>
      <c r="NX210"/>
      <c r="NY210"/>
      <c r="NZ210"/>
      <c r="OA210"/>
      <c r="OB210"/>
      <c r="OC210"/>
      <c r="OD210"/>
      <c r="OE210"/>
      <c r="OF210"/>
      <c r="OG210"/>
      <c r="OH210"/>
      <c r="OI210"/>
      <c r="OJ210"/>
      <c r="OK210"/>
      <c r="OL210"/>
      <c r="OM210"/>
      <c r="ON210"/>
      <c r="OO210"/>
      <c r="OP210"/>
      <c r="OQ210"/>
      <c r="OR210"/>
      <c r="OS210"/>
      <c r="OT210"/>
      <c r="OU210"/>
      <c r="OV210"/>
      <c r="OW210"/>
      <c r="OX210"/>
      <c r="OY210"/>
      <c r="OZ210"/>
      <c r="PA210"/>
      <c r="PB210"/>
      <c r="PC210"/>
      <c r="PD210"/>
      <c r="PE210"/>
      <c r="PF210"/>
      <c r="PG210"/>
      <c r="PH210"/>
      <c r="PI210"/>
      <c r="PJ210"/>
      <c r="PK210"/>
      <c r="PL210"/>
      <c r="PM210"/>
      <c r="PN210"/>
      <c r="PO210"/>
      <c r="PP210"/>
      <c r="PQ210"/>
      <c r="PR210"/>
      <c r="PS210"/>
      <c r="PT210"/>
      <c r="PU210"/>
      <c r="PV210"/>
      <c r="PW210"/>
      <c r="PX210"/>
      <c r="PY210"/>
      <c r="PZ210"/>
      <c r="QA210"/>
      <c r="QB210"/>
      <c r="QC210"/>
      <c r="QD210"/>
      <c r="QE210"/>
      <c r="QF210"/>
      <c r="QG210"/>
      <c r="QH210"/>
      <c r="QI210"/>
      <c r="QJ210"/>
      <c r="QK210"/>
      <c r="QL210"/>
      <c r="QM210"/>
      <c r="QN210"/>
      <c r="QO210"/>
      <c r="QP210"/>
      <c r="QQ210"/>
      <c r="QR210"/>
      <c r="QS210"/>
      <c r="QT210"/>
      <c r="QU210"/>
      <c r="QV210"/>
      <c r="QW210"/>
      <c r="QX210"/>
      <c r="QY210"/>
      <c r="QZ210"/>
      <c r="RA210"/>
      <c r="RB210"/>
      <c r="RC210"/>
      <c r="RD210"/>
      <c r="RE210"/>
      <c r="RF210"/>
      <c r="RG210"/>
      <c r="RH210"/>
      <c r="RI210"/>
      <c r="RJ210"/>
      <c r="RK210"/>
      <c r="RL210"/>
      <c r="RM210"/>
      <c r="RN210"/>
      <c r="RO210"/>
      <c r="RP210"/>
      <c r="RQ210"/>
      <c r="RR210"/>
      <c r="RS210"/>
      <c r="RT210"/>
      <c r="RU210"/>
      <c r="RV210"/>
      <c r="RW210"/>
      <c r="RX210"/>
      <c r="RY210"/>
      <c r="RZ210"/>
      <c r="SA210"/>
      <c r="SB210"/>
      <c r="SC210"/>
      <c r="SD210"/>
      <c r="SE210"/>
      <c r="SF210"/>
      <c r="SG210"/>
      <c r="SH210"/>
      <c r="SI210"/>
      <c r="SJ210"/>
      <c r="SK210"/>
      <c r="SL210"/>
      <c r="SM210"/>
      <c r="SN210"/>
      <c r="SO210"/>
      <c r="SP210"/>
      <c r="SQ210"/>
      <c r="SR210"/>
      <c r="SS210"/>
      <c r="ST210"/>
      <c r="SU210"/>
      <c r="SV210"/>
      <c r="SW210"/>
      <c r="SX210"/>
      <c r="SY210"/>
      <c r="SZ210"/>
      <c r="TA210"/>
      <c r="TB210"/>
      <c r="TC210"/>
      <c r="TD210"/>
      <c r="TE210"/>
      <c r="TF210"/>
      <c r="TG210"/>
      <c r="TH210"/>
      <c r="TI210"/>
      <c r="TJ210"/>
      <c r="TK210"/>
      <c r="TL210"/>
      <c r="TM210"/>
      <c r="TN210"/>
      <c r="TO210"/>
      <c r="TP210"/>
      <c r="TQ210"/>
      <c r="TR210"/>
      <c r="TS210"/>
      <c r="TT210"/>
      <c r="TU210"/>
      <c r="TV210"/>
      <c r="TW210"/>
      <c r="TX210"/>
      <c r="TY210"/>
      <c r="TZ210"/>
      <c r="UA210"/>
      <c r="UB210"/>
      <c r="UC210"/>
      <c r="UD210"/>
      <c r="UE210"/>
      <c r="UF210"/>
      <c r="UG210"/>
      <c r="UH210"/>
      <c r="UI210"/>
      <c r="UJ210"/>
      <c r="UK210"/>
      <c r="UL210"/>
      <c r="UM210"/>
      <c r="UN210"/>
      <c r="UO210"/>
      <c r="UP210"/>
      <c r="UQ210"/>
      <c r="UR210"/>
      <c r="US210"/>
      <c r="UT210"/>
      <c r="UU210"/>
      <c r="UV210"/>
      <c r="UW210"/>
      <c r="UX210"/>
      <c r="UY210"/>
      <c r="UZ210"/>
      <c r="VA210"/>
      <c r="VB210"/>
      <c r="VC210"/>
      <c r="VD210"/>
      <c r="VE210"/>
      <c r="VF210"/>
      <c r="VG210"/>
      <c r="VH210"/>
      <c r="VI210"/>
      <c r="VJ210"/>
      <c r="VK210"/>
      <c r="VL210"/>
      <c r="VM210"/>
      <c r="VN210"/>
      <c r="VO210"/>
      <c r="VP210"/>
      <c r="VQ210"/>
      <c r="VR210"/>
      <c r="VS210"/>
      <c r="VT210"/>
      <c r="VU210"/>
      <c r="VV210"/>
      <c r="VW210"/>
      <c r="VX210"/>
      <c r="VY210"/>
      <c r="VZ210"/>
      <c r="WA210"/>
      <c r="WB210"/>
      <c r="WC210"/>
      <c r="WD210"/>
      <c r="WE210"/>
      <c r="WF210"/>
      <c r="WG210"/>
      <c r="WH210"/>
      <c r="WI210"/>
      <c r="WJ210"/>
      <c r="WK210"/>
      <c r="WL210"/>
      <c r="WM210"/>
      <c r="WN210"/>
      <c r="WO210"/>
      <c r="WP210"/>
      <c r="WQ210"/>
      <c r="WR210"/>
      <c r="WS210"/>
      <c r="WT210"/>
      <c r="WU210"/>
      <c r="WV210"/>
      <c r="WW210"/>
      <c r="WX210"/>
      <c r="WY210"/>
      <c r="WZ210"/>
      <c r="XA210"/>
      <c r="XB210"/>
      <c r="XC210"/>
      <c r="XD210"/>
      <c r="XE210"/>
      <c r="XF210"/>
      <c r="XG210"/>
      <c r="XH210"/>
      <c r="XI210"/>
      <c r="XJ210"/>
      <c r="XK210"/>
      <c r="XL210"/>
      <c r="XM210"/>
      <c r="XN210"/>
      <c r="XO210"/>
      <c r="XP210"/>
      <c r="XQ210"/>
      <c r="XR210"/>
      <c r="XS210"/>
      <c r="XT210"/>
      <c r="XU210"/>
      <c r="XV210"/>
      <c r="XW210"/>
      <c r="XX210"/>
      <c r="XY210"/>
      <c r="XZ210"/>
      <c r="YA210"/>
      <c r="YB210"/>
      <c r="YC210"/>
      <c r="YD210"/>
      <c r="YE210"/>
      <c r="YF210"/>
      <c r="YG210"/>
      <c r="YH210"/>
      <c r="YI210"/>
      <c r="YJ210"/>
      <c r="YK210"/>
      <c r="YL210"/>
      <c r="YM210"/>
      <c r="YN210"/>
      <c r="YO210"/>
      <c r="YP210"/>
      <c r="YQ210"/>
      <c r="YR210"/>
      <c r="YS210"/>
      <c r="YT210"/>
      <c r="YU210"/>
      <c r="YV210"/>
      <c r="YW210"/>
      <c r="YX210"/>
      <c r="YY210"/>
      <c r="YZ210"/>
      <c r="ZA210"/>
      <c r="ZB210"/>
      <c r="ZC210"/>
      <c r="ZD210"/>
      <c r="ZE210"/>
      <c r="ZF210"/>
      <c r="ZG210"/>
      <c r="ZH210"/>
      <c r="ZI210"/>
      <c r="ZJ210"/>
      <c r="ZK210"/>
      <c r="ZL210"/>
      <c r="ZM210"/>
      <c r="ZN210"/>
      <c r="ZO210"/>
      <c r="ZP210"/>
      <c r="ZQ210"/>
      <c r="ZR210"/>
      <c r="ZS210"/>
      <c r="ZT210"/>
      <c r="ZU210"/>
      <c r="ZV210"/>
      <c r="ZW210"/>
      <c r="ZX210"/>
      <c r="ZY210"/>
      <c r="ZZ210"/>
      <c r="AAA210"/>
      <c r="AAB210"/>
      <c r="AAC210"/>
      <c r="AAD210"/>
      <c r="AAE210"/>
      <c r="AAF210"/>
      <c r="AAG210"/>
      <c r="AAH210"/>
      <c r="AAI210"/>
      <c r="AAJ210"/>
      <c r="AAK210"/>
      <c r="AAL210"/>
      <c r="AAM210"/>
      <c r="AAN210"/>
      <c r="AAO210"/>
      <c r="AAP210"/>
      <c r="AAQ210"/>
      <c r="AAR210"/>
      <c r="AAS210"/>
      <c r="AAT210"/>
      <c r="AAU210"/>
      <c r="AAV210"/>
      <c r="AAW210"/>
      <c r="AAX210"/>
      <c r="AAY210"/>
      <c r="AAZ210"/>
      <c r="ABA210"/>
      <c r="ABB210"/>
      <c r="ABC210"/>
      <c r="ABD210"/>
      <c r="ABE210"/>
      <c r="ABF210"/>
      <c r="ABG210"/>
      <c r="ABH210"/>
      <c r="ABI210"/>
      <c r="ABJ210"/>
      <c r="ABK210"/>
      <c r="ABL210"/>
      <c r="ABM210"/>
      <c r="ABN210"/>
      <c r="ABO210"/>
      <c r="ABP210"/>
      <c r="ABQ210"/>
      <c r="ABR210"/>
      <c r="ABS210"/>
      <c r="ABT210"/>
      <c r="ABU210"/>
      <c r="ABV210"/>
      <c r="ABW210"/>
      <c r="ABX210"/>
      <c r="ABY210"/>
      <c r="ABZ210"/>
      <c r="ACA210"/>
      <c r="ACB210"/>
      <c r="ACC210"/>
      <c r="ACD210"/>
      <c r="ACE210"/>
      <c r="ACF210"/>
      <c r="ACG210"/>
      <c r="ACH210"/>
      <c r="ACI210"/>
      <c r="ACJ210"/>
      <c r="ACK210"/>
      <c r="ACL210"/>
      <c r="ACM210"/>
      <c r="ACN210"/>
      <c r="ACO210"/>
      <c r="ACP210"/>
      <c r="ACQ210"/>
      <c r="ACR210"/>
      <c r="ACS210"/>
      <c r="ACT210"/>
      <c r="ACU210"/>
      <c r="ACV210"/>
      <c r="ACW210"/>
      <c r="ACX210"/>
      <c r="ACY210"/>
      <c r="ACZ210"/>
      <c r="ADA210"/>
      <c r="ADB210"/>
      <c r="ADC210"/>
      <c r="ADD210"/>
      <c r="ADE210"/>
      <c r="ADF210"/>
      <c r="ADG210"/>
      <c r="ADH210"/>
      <c r="ADI210"/>
      <c r="ADJ210"/>
      <c r="ADK210"/>
      <c r="ADL210"/>
      <c r="ADM210"/>
      <c r="ADN210"/>
      <c r="ADO210"/>
      <c r="ADP210"/>
      <c r="ADQ210"/>
      <c r="ADR210"/>
      <c r="ADS210"/>
      <c r="ADT210"/>
      <c r="ADU210"/>
      <c r="ADV210"/>
      <c r="ADW210"/>
      <c r="ADX210"/>
      <c r="ADY210"/>
      <c r="ADZ210"/>
      <c r="AEA210"/>
      <c r="AEB210"/>
      <c r="AEC210"/>
      <c r="AED210"/>
      <c r="AEE210"/>
      <c r="AEF210"/>
      <c r="AEG210"/>
      <c r="AEH210"/>
      <c r="AEI210"/>
      <c r="AEJ210"/>
      <c r="AEK210"/>
      <c r="AEL210"/>
      <c r="AEM210"/>
      <c r="AEN210"/>
      <c r="AEO210"/>
      <c r="AEP210"/>
      <c r="AEQ210"/>
      <c r="AER210"/>
      <c r="AES210"/>
      <c r="AET210"/>
      <c r="AEU210"/>
      <c r="AEV210"/>
      <c r="AEW210"/>
      <c r="AEX210"/>
      <c r="AEY210"/>
      <c r="AEZ210"/>
      <c r="AFA210"/>
      <c r="AFB210"/>
      <c r="AFC210"/>
      <c r="AFD210"/>
      <c r="AFE210"/>
      <c r="AFF210"/>
      <c r="AFG210"/>
      <c r="AFH210"/>
      <c r="AFI210"/>
      <c r="AFJ210"/>
      <c r="AFK210"/>
      <c r="AFL210"/>
      <c r="AFM210"/>
      <c r="AFN210"/>
      <c r="AFO210"/>
      <c r="AFP210"/>
      <c r="AFQ210"/>
      <c r="AFR210"/>
      <c r="AFS210"/>
      <c r="AFT210"/>
      <c r="AFU210"/>
      <c r="AFV210"/>
      <c r="AFW210"/>
      <c r="AFX210"/>
      <c r="AFY210"/>
      <c r="AFZ210"/>
      <c r="AGA210"/>
      <c r="AGB210"/>
      <c r="AGC210"/>
      <c r="AGD210"/>
      <c r="AGE210"/>
      <c r="AGF210"/>
      <c r="AGG210"/>
      <c r="AGH210"/>
      <c r="AGI210"/>
      <c r="AGJ210"/>
      <c r="AGK210"/>
      <c r="AGL210"/>
      <c r="AGM210"/>
      <c r="AGN210"/>
      <c r="AGO210"/>
      <c r="AGP210"/>
      <c r="AGQ210"/>
      <c r="AGR210"/>
      <c r="AGS210"/>
      <c r="AGT210"/>
      <c r="AGU210"/>
      <c r="AGV210"/>
      <c r="AGW210"/>
      <c r="AGX210"/>
      <c r="AGY210"/>
      <c r="AGZ210"/>
      <c r="AHA210"/>
      <c r="AHB210"/>
      <c r="AHC210"/>
      <c r="AHD210"/>
      <c r="AHE210"/>
      <c r="AHF210"/>
      <c r="AHG210"/>
      <c r="AHH210"/>
      <c r="AHI210"/>
      <c r="AHJ210"/>
      <c r="AHK210"/>
      <c r="AHL210"/>
      <c r="AHM210"/>
      <c r="AHN210"/>
      <c r="AHO210"/>
      <c r="AHP210"/>
      <c r="AHQ210"/>
      <c r="AHR210"/>
      <c r="AHS210"/>
      <c r="AHT210"/>
      <c r="AHU210"/>
      <c r="AHV210"/>
      <c r="AHW210"/>
      <c r="AHX210"/>
      <c r="AHY210"/>
      <c r="AHZ210"/>
      <c r="AIA210"/>
      <c r="AIB210"/>
      <c r="AIC210"/>
      <c r="AID210"/>
      <c r="AIE210"/>
      <c r="AIF210"/>
      <c r="AIG210"/>
      <c r="AIH210"/>
      <c r="AII210"/>
      <c r="AIJ210"/>
      <c r="AIK210"/>
      <c r="AIL210"/>
      <c r="AIM210"/>
      <c r="AIN210"/>
      <c r="AIO210"/>
      <c r="AIP210"/>
      <c r="AIQ210"/>
      <c r="AIR210"/>
      <c r="AIS210"/>
      <c r="AIT210"/>
      <c r="AIU210"/>
      <c r="AIV210"/>
      <c r="AIW210"/>
      <c r="AIX210"/>
      <c r="AIY210"/>
      <c r="AIZ210"/>
      <c r="AJA210"/>
      <c r="AJB210"/>
      <c r="AJC210"/>
      <c r="AJD210"/>
      <c r="AJE210"/>
      <c r="AJF210"/>
      <c r="AJG210"/>
      <c r="AJH210"/>
      <c r="AJI210"/>
      <c r="AJJ210"/>
      <c r="AJK210"/>
      <c r="AJL210"/>
      <c r="AJM210"/>
      <c r="AJN210"/>
      <c r="AJO210"/>
      <c r="AJP210"/>
      <c r="AJQ210"/>
      <c r="AJR210"/>
      <c r="AJS210"/>
      <c r="AJT210"/>
      <c r="AJU210"/>
      <c r="AJV210"/>
      <c r="AJW210"/>
      <c r="AJX210"/>
      <c r="AJY210"/>
      <c r="AJZ210"/>
      <c r="AKA210"/>
      <c r="AKB210"/>
      <c r="AKC210"/>
      <c r="AKD210"/>
      <c r="AKE210"/>
      <c r="AKF210"/>
      <c r="AKG210"/>
      <c r="AKH210"/>
      <c r="AKI210"/>
      <c r="AKJ210"/>
      <c r="AKK210"/>
      <c r="AKL210"/>
      <c r="AKM210"/>
      <c r="AKN210"/>
      <c r="AKO210"/>
      <c r="AKP210"/>
      <c r="AKQ210"/>
      <c r="AKR210"/>
      <c r="AKS210"/>
      <c r="AKT210"/>
      <c r="AKU210"/>
      <c r="AKV210"/>
      <c r="AKW210"/>
      <c r="AKX210"/>
      <c r="AKY210"/>
      <c r="AKZ210"/>
      <c r="ALA210"/>
      <c r="ALB210"/>
      <c r="ALC210"/>
      <c r="ALD210"/>
      <c r="ALE210"/>
      <c r="ALF210"/>
      <c r="ALG210"/>
      <c r="ALH210"/>
      <c r="ALI210"/>
      <c r="ALJ210"/>
      <c r="ALK210"/>
      <c r="ALL210"/>
      <c r="ALM210"/>
      <c r="ALN210"/>
      <c r="ALO210"/>
      <c r="ALP210"/>
      <c r="ALQ210"/>
      <c r="ALR210"/>
      <c r="ALS210"/>
      <c r="ALT210"/>
      <c r="ALU210"/>
      <c r="ALV210"/>
      <c r="ALW210"/>
      <c r="ALX210"/>
      <c r="ALY210"/>
      <c r="ALZ210"/>
      <c r="AMA210"/>
      <c r="AMB210"/>
      <c r="AMC210"/>
      <c r="AMD210"/>
      <c r="AME210"/>
      <c r="AMF210"/>
      <c r="AMG210"/>
      <c r="AMH210"/>
      <c r="AMI210"/>
      <c r="AMJ210"/>
      <c r="AMK210"/>
    </row>
    <row r="211" spans="2:1025">
      <c r="B211"/>
      <c r="C211"/>
      <c r="D211"/>
      <c r="E211" s="16"/>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c r="IQ211"/>
      <c r="IR211"/>
      <c r="IS211"/>
      <c r="IT211"/>
      <c r="IU211"/>
      <c r="IV211"/>
      <c r="IW211"/>
      <c r="IX211"/>
      <c r="IY211"/>
      <c r="IZ211"/>
      <c r="JA211"/>
      <c r="JB211"/>
      <c r="JC211"/>
      <c r="JD211"/>
      <c r="JE211"/>
      <c r="JF211"/>
      <c r="JG211"/>
      <c r="JH211"/>
      <c r="JI211"/>
      <c r="JJ211"/>
      <c r="JK211"/>
      <c r="JL211"/>
      <c r="JM211"/>
      <c r="JN211"/>
      <c r="JO211"/>
      <c r="JP211"/>
      <c r="JQ211"/>
      <c r="JR211"/>
      <c r="JS211"/>
      <c r="JT211"/>
      <c r="JU211"/>
      <c r="JV211"/>
      <c r="JW211"/>
      <c r="JX211"/>
      <c r="JY211"/>
      <c r="JZ211"/>
      <c r="KA211"/>
      <c r="KB211"/>
      <c r="KC211"/>
      <c r="KD211"/>
      <c r="KE211"/>
      <c r="KF211"/>
      <c r="KG211"/>
      <c r="KH211"/>
      <c r="KI211"/>
      <c r="KJ211"/>
      <c r="KK211"/>
      <c r="KL211"/>
      <c r="KM211"/>
      <c r="KN211"/>
      <c r="KO211"/>
      <c r="KP211"/>
      <c r="KQ211"/>
      <c r="KR211"/>
      <c r="KS211"/>
      <c r="KT211"/>
      <c r="KU211"/>
      <c r="KV211"/>
      <c r="KW211"/>
      <c r="KX211"/>
      <c r="KY211"/>
      <c r="KZ211"/>
      <c r="LA211"/>
      <c r="LB211"/>
      <c r="LC211"/>
      <c r="LD211"/>
      <c r="LE211"/>
      <c r="LF211"/>
      <c r="LG211"/>
      <c r="LH211"/>
      <c r="LI211"/>
      <c r="LJ211"/>
      <c r="LK211"/>
      <c r="LL211"/>
      <c r="LM211"/>
      <c r="LN211"/>
      <c r="LO211"/>
      <c r="LP211"/>
      <c r="LQ211"/>
      <c r="LR211"/>
      <c r="LS211"/>
      <c r="LT211"/>
      <c r="LU211"/>
      <c r="LV211"/>
      <c r="LW211"/>
      <c r="LX211"/>
      <c r="LY211"/>
      <c r="LZ211"/>
      <c r="MA211"/>
      <c r="MB211"/>
      <c r="MC211"/>
      <c r="MD211"/>
      <c r="ME211"/>
      <c r="MF211"/>
      <c r="MG211"/>
      <c r="MH211"/>
      <c r="MI211"/>
      <c r="MJ211"/>
      <c r="MK211"/>
      <c r="ML211"/>
      <c r="MM211"/>
      <c r="MN211"/>
      <c r="MO211"/>
      <c r="MP211"/>
      <c r="MQ211"/>
      <c r="MR211"/>
      <c r="MS211"/>
      <c r="MT211"/>
      <c r="MU211"/>
      <c r="MV211"/>
      <c r="MW211"/>
      <c r="MX211"/>
      <c r="MY211"/>
      <c r="MZ211"/>
      <c r="NA211"/>
      <c r="NB211"/>
      <c r="NC211"/>
      <c r="ND211"/>
      <c r="NE211"/>
      <c r="NF211"/>
      <c r="NG211"/>
      <c r="NH211"/>
      <c r="NI211"/>
      <c r="NJ211"/>
      <c r="NK211"/>
      <c r="NL211"/>
      <c r="NM211"/>
      <c r="NN211"/>
      <c r="NO211"/>
      <c r="NP211"/>
      <c r="NQ211"/>
      <c r="NR211"/>
      <c r="NS211"/>
      <c r="NT211"/>
      <c r="NU211"/>
      <c r="NV211"/>
      <c r="NW211"/>
      <c r="NX211"/>
      <c r="NY211"/>
      <c r="NZ211"/>
      <c r="OA211"/>
      <c r="OB211"/>
      <c r="OC211"/>
      <c r="OD211"/>
      <c r="OE211"/>
      <c r="OF211"/>
      <c r="OG211"/>
      <c r="OH211"/>
      <c r="OI211"/>
      <c r="OJ211"/>
      <c r="OK211"/>
      <c r="OL211"/>
      <c r="OM211"/>
      <c r="ON211"/>
      <c r="OO211"/>
      <c r="OP211"/>
      <c r="OQ211"/>
      <c r="OR211"/>
      <c r="OS211"/>
      <c r="OT211"/>
      <c r="OU211"/>
      <c r="OV211"/>
      <c r="OW211"/>
      <c r="OX211"/>
      <c r="OY211"/>
      <c r="OZ211"/>
      <c r="PA211"/>
      <c r="PB211"/>
      <c r="PC211"/>
      <c r="PD211"/>
      <c r="PE211"/>
      <c r="PF211"/>
      <c r="PG211"/>
      <c r="PH211"/>
      <c r="PI211"/>
      <c r="PJ211"/>
      <c r="PK211"/>
      <c r="PL211"/>
      <c r="PM211"/>
      <c r="PN211"/>
      <c r="PO211"/>
      <c r="PP211"/>
      <c r="PQ211"/>
      <c r="PR211"/>
      <c r="PS211"/>
      <c r="PT211"/>
      <c r="PU211"/>
      <c r="PV211"/>
      <c r="PW211"/>
      <c r="PX211"/>
      <c r="PY211"/>
      <c r="PZ211"/>
      <c r="QA211"/>
      <c r="QB211"/>
      <c r="QC211"/>
      <c r="QD211"/>
      <c r="QE211"/>
      <c r="QF211"/>
      <c r="QG211"/>
      <c r="QH211"/>
      <c r="QI211"/>
      <c r="QJ211"/>
      <c r="QK211"/>
      <c r="QL211"/>
      <c r="QM211"/>
      <c r="QN211"/>
      <c r="QO211"/>
      <c r="QP211"/>
      <c r="QQ211"/>
      <c r="QR211"/>
      <c r="QS211"/>
      <c r="QT211"/>
      <c r="QU211"/>
      <c r="QV211"/>
      <c r="QW211"/>
      <c r="QX211"/>
      <c r="QY211"/>
      <c r="QZ211"/>
      <c r="RA211"/>
      <c r="RB211"/>
      <c r="RC211"/>
      <c r="RD211"/>
      <c r="RE211"/>
      <c r="RF211"/>
      <c r="RG211"/>
      <c r="RH211"/>
      <c r="RI211"/>
      <c r="RJ211"/>
      <c r="RK211"/>
      <c r="RL211"/>
      <c r="RM211"/>
      <c r="RN211"/>
      <c r="RO211"/>
      <c r="RP211"/>
      <c r="RQ211"/>
      <c r="RR211"/>
      <c r="RS211"/>
      <c r="RT211"/>
      <c r="RU211"/>
      <c r="RV211"/>
      <c r="RW211"/>
      <c r="RX211"/>
      <c r="RY211"/>
      <c r="RZ211"/>
      <c r="SA211"/>
      <c r="SB211"/>
      <c r="SC211"/>
      <c r="SD211"/>
      <c r="SE211"/>
      <c r="SF211"/>
      <c r="SG211"/>
      <c r="SH211"/>
      <c r="SI211"/>
      <c r="SJ211"/>
      <c r="SK211"/>
      <c r="SL211"/>
      <c r="SM211"/>
      <c r="SN211"/>
      <c r="SO211"/>
      <c r="SP211"/>
      <c r="SQ211"/>
      <c r="SR211"/>
      <c r="SS211"/>
      <c r="ST211"/>
      <c r="SU211"/>
      <c r="SV211"/>
      <c r="SW211"/>
      <c r="SX211"/>
      <c r="SY211"/>
      <c r="SZ211"/>
      <c r="TA211"/>
      <c r="TB211"/>
      <c r="TC211"/>
      <c r="TD211"/>
      <c r="TE211"/>
      <c r="TF211"/>
      <c r="TG211"/>
      <c r="TH211"/>
      <c r="TI211"/>
      <c r="TJ211"/>
      <c r="TK211"/>
      <c r="TL211"/>
      <c r="TM211"/>
      <c r="TN211"/>
      <c r="TO211"/>
      <c r="TP211"/>
      <c r="TQ211"/>
      <c r="TR211"/>
      <c r="TS211"/>
      <c r="TT211"/>
      <c r="TU211"/>
      <c r="TV211"/>
      <c r="TW211"/>
      <c r="TX211"/>
      <c r="TY211"/>
      <c r="TZ211"/>
      <c r="UA211"/>
      <c r="UB211"/>
      <c r="UC211"/>
      <c r="UD211"/>
      <c r="UE211"/>
      <c r="UF211"/>
      <c r="UG211"/>
      <c r="UH211"/>
      <c r="UI211"/>
      <c r="UJ211"/>
      <c r="UK211"/>
      <c r="UL211"/>
      <c r="UM211"/>
      <c r="UN211"/>
      <c r="UO211"/>
      <c r="UP211"/>
      <c r="UQ211"/>
      <c r="UR211"/>
      <c r="US211"/>
      <c r="UT211"/>
      <c r="UU211"/>
      <c r="UV211"/>
      <c r="UW211"/>
      <c r="UX211"/>
      <c r="UY211"/>
      <c r="UZ211"/>
      <c r="VA211"/>
      <c r="VB211"/>
      <c r="VC211"/>
      <c r="VD211"/>
      <c r="VE211"/>
      <c r="VF211"/>
      <c r="VG211"/>
      <c r="VH211"/>
      <c r="VI211"/>
      <c r="VJ211"/>
      <c r="VK211"/>
      <c r="VL211"/>
      <c r="VM211"/>
      <c r="VN211"/>
      <c r="VO211"/>
      <c r="VP211"/>
      <c r="VQ211"/>
      <c r="VR211"/>
      <c r="VS211"/>
      <c r="VT211"/>
      <c r="VU211"/>
      <c r="VV211"/>
      <c r="VW211"/>
      <c r="VX211"/>
      <c r="VY211"/>
      <c r="VZ211"/>
      <c r="WA211"/>
      <c r="WB211"/>
      <c r="WC211"/>
      <c r="WD211"/>
      <c r="WE211"/>
      <c r="WF211"/>
      <c r="WG211"/>
      <c r="WH211"/>
      <c r="WI211"/>
      <c r="WJ211"/>
      <c r="WK211"/>
      <c r="WL211"/>
      <c r="WM211"/>
      <c r="WN211"/>
      <c r="WO211"/>
      <c r="WP211"/>
      <c r="WQ211"/>
      <c r="WR211"/>
      <c r="WS211"/>
      <c r="WT211"/>
      <c r="WU211"/>
      <c r="WV211"/>
      <c r="WW211"/>
      <c r="WX211"/>
      <c r="WY211"/>
      <c r="WZ211"/>
      <c r="XA211"/>
      <c r="XB211"/>
      <c r="XC211"/>
      <c r="XD211"/>
      <c r="XE211"/>
      <c r="XF211"/>
      <c r="XG211"/>
      <c r="XH211"/>
      <c r="XI211"/>
      <c r="XJ211"/>
      <c r="XK211"/>
      <c r="XL211"/>
      <c r="XM211"/>
      <c r="XN211"/>
      <c r="XO211"/>
      <c r="XP211"/>
      <c r="XQ211"/>
      <c r="XR211"/>
      <c r="XS211"/>
      <c r="XT211"/>
      <c r="XU211"/>
      <c r="XV211"/>
      <c r="XW211"/>
      <c r="XX211"/>
      <c r="XY211"/>
      <c r="XZ211"/>
      <c r="YA211"/>
      <c r="YB211"/>
      <c r="YC211"/>
      <c r="YD211"/>
      <c r="YE211"/>
      <c r="YF211"/>
      <c r="YG211"/>
      <c r="YH211"/>
      <c r="YI211"/>
      <c r="YJ211"/>
      <c r="YK211"/>
      <c r="YL211"/>
      <c r="YM211"/>
      <c r="YN211"/>
      <c r="YO211"/>
      <c r="YP211"/>
      <c r="YQ211"/>
      <c r="YR211"/>
      <c r="YS211"/>
      <c r="YT211"/>
      <c r="YU211"/>
      <c r="YV211"/>
      <c r="YW211"/>
      <c r="YX211"/>
      <c r="YY211"/>
      <c r="YZ211"/>
      <c r="ZA211"/>
      <c r="ZB211"/>
      <c r="ZC211"/>
      <c r="ZD211"/>
      <c r="ZE211"/>
      <c r="ZF211"/>
      <c r="ZG211"/>
      <c r="ZH211"/>
      <c r="ZI211"/>
      <c r="ZJ211"/>
      <c r="ZK211"/>
      <c r="ZL211"/>
      <c r="ZM211"/>
      <c r="ZN211"/>
      <c r="ZO211"/>
      <c r="ZP211"/>
      <c r="ZQ211"/>
      <c r="ZR211"/>
      <c r="ZS211"/>
      <c r="ZT211"/>
      <c r="ZU211"/>
      <c r="ZV211"/>
      <c r="ZW211"/>
      <c r="ZX211"/>
      <c r="ZY211"/>
      <c r="ZZ211"/>
      <c r="AAA211"/>
      <c r="AAB211"/>
      <c r="AAC211"/>
      <c r="AAD211"/>
      <c r="AAE211"/>
      <c r="AAF211"/>
      <c r="AAG211"/>
      <c r="AAH211"/>
      <c r="AAI211"/>
      <c r="AAJ211"/>
      <c r="AAK211"/>
      <c r="AAL211"/>
      <c r="AAM211"/>
      <c r="AAN211"/>
      <c r="AAO211"/>
      <c r="AAP211"/>
      <c r="AAQ211"/>
      <c r="AAR211"/>
      <c r="AAS211"/>
      <c r="AAT211"/>
      <c r="AAU211"/>
      <c r="AAV211"/>
      <c r="AAW211"/>
      <c r="AAX211"/>
      <c r="AAY211"/>
      <c r="AAZ211"/>
      <c r="ABA211"/>
      <c r="ABB211"/>
      <c r="ABC211"/>
      <c r="ABD211"/>
      <c r="ABE211"/>
      <c r="ABF211"/>
      <c r="ABG211"/>
      <c r="ABH211"/>
      <c r="ABI211"/>
      <c r="ABJ211"/>
      <c r="ABK211"/>
      <c r="ABL211"/>
      <c r="ABM211"/>
      <c r="ABN211"/>
      <c r="ABO211"/>
      <c r="ABP211"/>
      <c r="ABQ211"/>
      <c r="ABR211"/>
      <c r="ABS211"/>
      <c r="ABT211"/>
      <c r="ABU211"/>
      <c r="ABV211"/>
      <c r="ABW211"/>
      <c r="ABX211"/>
      <c r="ABY211"/>
      <c r="ABZ211"/>
      <c r="ACA211"/>
      <c r="ACB211"/>
      <c r="ACC211"/>
      <c r="ACD211"/>
      <c r="ACE211"/>
      <c r="ACF211"/>
      <c r="ACG211"/>
      <c r="ACH211"/>
      <c r="ACI211"/>
      <c r="ACJ211"/>
      <c r="ACK211"/>
      <c r="ACL211"/>
      <c r="ACM211"/>
      <c r="ACN211"/>
      <c r="ACO211"/>
      <c r="ACP211"/>
      <c r="ACQ211"/>
      <c r="ACR211"/>
      <c r="ACS211"/>
      <c r="ACT211"/>
      <c r="ACU211"/>
      <c r="ACV211"/>
      <c r="ACW211"/>
      <c r="ACX211"/>
      <c r="ACY211"/>
      <c r="ACZ211"/>
      <c r="ADA211"/>
      <c r="ADB211"/>
      <c r="ADC211"/>
      <c r="ADD211"/>
      <c r="ADE211"/>
      <c r="ADF211"/>
      <c r="ADG211"/>
      <c r="ADH211"/>
      <c r="ADI211"/>
      <c r="ADJ211"/>
      <c r="ADK211"/>
      <c r="ADL211"/>
      <c r="ADM211"/>
      <c r="ADN211"/>
      <c r="ADO211"/>
      <c r="ADP211"/>
      <c r="ADQ211"/>
      <c r="ADR211"/>
      <c r="ADS211"/>
      <c r="ADT211"/>
      <c r="ADU211"/>
      <c r="ADV211"/>
      <c r="ADW211"/>
      <c r="ADX211"/>
      <c r="ADY211"/>
      <c r="ADZ211"/>
      <c r="AEA211"/>
      <c r="AEB211"/>
      <c r="AEC211"/>
      <c r="AED211"/>
      <c r="AEE211"/>
      <c r="AEF211"/>
      <c r="AEG211"/>
      <c r="AEH211"/>
      <c r="AEI211"/>
      <c r="AEJ211"/>
      <c r="AEK211"/>
      <c r="AEL211"/>
      <c r="AEM211"/>
      <c r="AEN211"/>
      <c r="AEO211"/>
      <c r="AEP211"/>
      <c r="AEQ211"/>
      <c r="AER211"/>
      <c r="AES211"/>
      <c r="AET211"/>
      <c r="AEU211"/>
      <c r="AEV211"/>
      <c r="AEW211"/>
      <c r="AEX211"/>
      <c r="AEY211"/>
      <c r="AEZ211"/>
      <c r="AFA211"/>
      <c r="AFB211"/>
      <c r="AFC211"/>
      <c r="AFD211"/>
      <c r="AFE211"/>
      <c r="AFF211"/>
      <c r="AFG211"/>
      <c r="AFH211"/>
      <c r="AFI211"/>
      <c r="AFJ211"/>
      <c r="AFK211"/>
      <c r="AFL211"/>
      <c r="AFM211"/>
      <c r="AFN211"/>
      <c r="AFO211"/>
      <c r="AFP211"/>
      <c r="AFQ211"/>
      <c r="AFR211"/>
      <c r="AFS211"/>
      <c r="AFT211"/>
      <c r="AFU211"/>
      <c r="AFV211"/>
      <c r="AFW211"/>
      <c r="AFX211"/>
      <c r="AFY211"/>
      <c r="AFZ211"/>
      <c r="AGA211"/>
      <c r="AGB211"/>
      <c r="AGC211"/>
      <c r="AGD211"/>
      <c r="AGE211"/>
      <c r="AGF211"/>
      <c r="AGG211"/>
      <c r="AGH211"/>
      <c r="AGI211"/>
      <c r="AGJ211"/>
      <c r="AGK211"/>
      <c r="AGL211"/>
      <c r="AGM211"/>
      <c r="AGN211"/>
      <c r="AGO211"/>
      <c r="AGP211"/>
      <c r="AGQ211"/>
      <c r="AGR211"/>
      <c r="AGS211"/>
      <c r="AGT211"/>
      <c r="AGU211"/>
      <c r="AGV211"/>
      <c r="AGW211"/>
      <c r="AGX211"/>
      <c r="AGY211"/>
      <c r="AGZ211"/>
      <c r="AHA211"/>
      <c r="AHB211"/>
      <c r="AHC211"/>
      <c r="AHD211"/>
      <c r="AHE211"/>
      <c r="AHF211"/>
      <c r="AHG211"/>
      <c r="AHH211"/>
      <c r="AHI211"/>
      <c r="AHJ211"/>
      <c r="AHK211"/>
      <c r="AHL211"/>
      <c r="AHM211"/>
      <c r="AHN211"/>
      <c r="AHO211"/>
      <c r="AHP211"/>
      <c r="AHQ211"/>
      <c r="AHR211"/>
      <c r="AHS211"/>
      <c r="AHT211"/>
      <c r="AHU211"/>
      <c r="AHV211"/>
      <c r="AHW211"/>
      <c r="AHX211"/>
      <c r="AHY211"/>
      <c r="AHZ211"/>
      <c r="AIA211"/>
      <c r="AIB211"/>
      <c r="AIC211"/>
      <c r="AID211"/>
      <c r="AIE211"/>
      <c r="AIF211"/>
      <c r="AIG211"/>
      <c r="AIH211"/>
      <c r="AII211"/>
      <c r="AIJ211"/>
      <c r="AIK211"/>
      <c r="AIL211"/>
      <c r="AIM211"/>
      <c r="AIN211"/>
      <c r="AIO211"/>
      <c r="AIP211"/>
      <c r="AIQ211"/>
      <c r="AIR211"/>
      <c r="AIS211"/>
      <c r="AIT211"/>
      <c r="AIU211"/>
      <c r="AIV211"/>
      <c r="AIW211"/>
      <c r="AIX211"/>
      <c r="AIY211"/>
      <c r="AIZ211"/>
      <c r="AJA211"/>
      <c r="AJB211"/>
      <c r="AJC211"/>
      <c r="AJD211"/>
      <c r="AJE211"/>
      <c r="AJF211"/>
      <c r="AJG211"/>
      <c r="AJH211"/>
      <c r="AJI211"/>
      <c r="AJJ211"/>
      <c r="AJK211"/>
      <c r="AJL211"/>
      <c r="AJM211"/>
      <c r="AJN211"/>
      <c r="AJO211"/>
      <c r="AJP211"/>
      <c r="AJQ211"/>
      <c r="AJR211"/>
      <c r="AJS211"/>
      <c r="AJT211"/>
      <c r="AJU211"/>
      <c r="AJV211"/>
      <c r="AJW211"/>
      <c r="AJX211"/>
      <c r="AJY211"/>
      <c r="AJZ211"/>
      <c r="AKA211"/>
      <c r="AKB211"/>
      <c r="AKC211"/>
      <c r="AKD211"/>
      <c r="AKE211"/>
      <c r="AKF211"/>
      <c r="AKG211"/>
      <c r="AKH211"/>
      <c r="AKI211"/>
      <c r="AKJ211"/>
      <c r="AKK211"/>
      <c r="AKL211"/>
      <c r="AKM211"/>
      <c r="AKN211"/>
      <c r="AKO211"/>
      <c r="AKP211"/>
      <c r="AKQ211"/>
      <c r="AKR211"/>
      <c r="AKS211"/>
      <c r="AKT211"/>
      <c r="AKU211"/>
      <c r="AKV211"/>
      <c r="AKW211"/>
      <c r="AKX211"/>
      <c r="AKY211"/>
      <c r="AKZ211"/>
      <c r="ALA211"/>
      <c r="ALB211"/>
      <c r="ALC211"/>
      <c r="ALD211"/>
      <c r="ALE211"/>
      <c r="ALF211"/>
      <c r="ALG211"/>
      <c r="ALH211"/>
      <c r="ALI211"/>
      <c r="ALJ211"/>
      <c r="ALK211"/>
      <c r="ALL211"/>
      <c r="ALM211"/>
      <c r="ALN211"/>
      <c r="ALO211"/>
      <c r="ALP211"/>
      <c r="ALQ211"/>
      <c r="ALR211"/>
      <c r="ALS211"/>
      <c r="ALT211"/>
      <c r="ALU211"/>
      <c r="ALV211"/>
      <c r="ALW211"/>
      <c r="ALX211"/>
      <c r="ALY211"/>
      <c r="ALZ211"/>
      <c r="AMA211"/>
      <c r="AMB211"/>
      <c r="AMC211"/>
      <c r="AMD211"/>
      <c r="AME211"/>
      <c r="AMF211"/>
      <c r="AMG211"/>
      <c r="AMH211"/>
      <c r="AMI211"/>
      <c r="AMJ211"/>
      <c r="AMK211"/>
    </row>
    <row r="212" spans="2:1025">
      <c r="B212"/>
      <c r="C212"/>
      <c r="D212"/>
      <c r="E212" s="16"/>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c r="IQ212"/>
      <c r="IR212"/>
      <c r="IS212"/>
      <c r="IT212"/>
      <c r="IU212"/>
      <c r="IV212"/>
      <c r="IW212"/>
      <c r="IX212"/>
      <c r="IY212"/>
      <c r="IZ212"/>
      <c r="JA212"/>
      <c r="JB212"/>
      <c r="JC212"/>
      <c r="JD212"/>
      <c r="JE212"/>
      <c r="JF212"/>
      <c r="JG212"/>
      <c r="JH212"/>
      <c r="JI212"/>
      <c r="JJ212"/>
      <c r="JK212"/>
      <c r="JL212"/>
      <c r="JM212"/>
      <c r="JN212"/>
      <c r="JO212"/>
      <c r="JP212"/>
      <c r="JQ212"/>
      <c r="JR212"/>
      <c r="JS212"/>
      <c r="JT212"/>
      <c r="JU212"/>
      <c r="JV212"/>
      <c r="JW212"/>
      <c r="JX212"/>
      <c r="JY212"/>
      <c r="JZ212"/>
      <c r="KA212"/>
      <c r="KB212"/>
      <c r="KC212"/>
      <c r="KD212"/>
      <c r="KE212"/>
      <c r="KF212"/>
      <c r="KG212"/>
      <c r="KH212"/>
      <c r="KI212"/>
      <c r="KJ212"/>
      <c r="KK212"/>
      <c r="KL212"/>
      <c r="KM212"/>
      <c r="KN212"/>
      <c r="KO212"/>
      <c r="KP212"/>
      <c r="KQ212"/>
      <c r="KR212"/>
      <c r="KS212"/>
      <c r="KT212"/>
      <c r="KU212"/>
      <c r="KV212"/>
      <c r="KW212"/>
      <c r="KX212"/>
      <c r="KY212"/>
      <c r="KZ212"/>
      <c r="LA212"/>
      <c r="LB212"/>
      <c r="LC212"/>
      <c r="LD212"/>
      <c r="LE212"/>
      <c r="LF212"/>
      <c r="LG212"/>
      <c r="LH212"/>
      <c r="LI212"/>
      <c r="LJ212"/>
      <c r="LK212"/>
      <c r="LL212"/>
      <c r="LM212"/>
      <c r="LN212"/>
      <c r="LO212"/>
      <c r="LP212"/>
      <c r="LQ212"/>
      <c r="LR212"/>
      <c r="LS212"/>
      <c r="LT212"/>
      <c r="LU212"/>
      <c r="LV212"/>
      <c r="LW212"/>
      <c r="LX212"/>
      <c r="LY212"/>
      <c r="LZ212"/>
      <c r="MA212"/>
      <c r="MB212"/>
      <c r="MC212"/>
      <c r="MD212"/>
      <c r="ME212"/>
      <c r="MF212"/>
      <c r="MG212"/>
      <c r="MH212"/>
      <c r="MI212"/>
      <c r="MJ212"/>
      <c r="MK212"/>
      <c r="ML212"/>
      <c r="MM212"/>
      <c r="MN212"/>
      <c r="MO212"/>
      <c r="MP212"/>
      <c r="MQ212"/>
      <c r="MR212"/>
      <c r="MS212"/>
      <c r="MT212"/>
      <c r="MU212"/>
      <c r="MV212"/>
      <c r="MW212"/>
      <c r="MX212"/>
      <c r="MY212"/>
      <c r="MZ212"/>
      <c r="NA212"/>
      <c r="NB212"/>
      <c r="NC212"/>
      <c r="ND212"/>
      <c r="NE212"/>
      <c r="NF212"/>
      <c r="NG212"/>
      <c r="NH212"/>
      <c r="NI212"/>
      <c r="NJ212"/>
      <c r="NK212"/>
      <c r="NL212"/>
      <c r="NM212"/>
      <c r="NN212"/>
      <c r="NO212"/>
      <c r="NP212"/>
      <c r="NQ212"/>
      <c r="NR212"/>
      <c r="NS212"/>
      <c r="NT212"/>
      <c r="NU212"/>
      <c r="NV212"/>
      <c r="NW212"/>
      <c r="NX212"/>
      <c r="NY212"/>
      <c r="NZ212"/>
      <c r="OA212"/>
      <c r="OB212"/>
      <c r="OC212"/>
      <c r="OD212"/>
      <c r="OE212"/>
      <c r="OF212"/>
      <c r="OG212"/>
      <c r="OH212"/>
      <c r="OI212"/>
      <c r="OJ212"/>
      <c r="OK212"/>
      <c r="OL212"/>
      <c r="OM212"/>
      <c r="ON212"/>
      <c r="OO212"/>
      <c r="OP212"/>
      <c r="OQ212"/>
      <c r="OR212"/>
      <c r="OS212"/>
      <c r="OT212"/>
      <c r="OU212"/>
      <c r="OV212"/>
      <c r="OW212"/>
      <c r="OX212"/>
      <c r="OY212"/>
      <c r="OZ212"/>
      <c r="PA212"/>
      <c r="PB212"/>
      <c r="PC212"/>
      <c r="PD212"/>
      <c r="PE212"/>
      <c r="PF212"/>
      <c r="PG212"/>
      <c r="PH212"/>
      <c r="PI212"/>
      <c r="PJ212"/>
      <c r="PK212"/>
      <c r="PL212"/>
      <c r="PM212"/>
      <c r="PN212"/>
      <c r="PO212"/>
      <c r="PP212"/>
      <c r="PQ212"/>
      <c r="PR212"/>
      <c r="PS212"/>
      <c r="PT212"/>
      <c r="PU212"/>
      <c r="PV212"/>
      <c r="PW212"/>
      <c r="PX212"/>
      <c r="PY212"/>
      <c r="PZ212"/>
      <c r="QA212"/>
      <c r="QB212"/>
      <c r="QC212"/>
      <c r="QD212"/>
      <c r="QE212"/>
      <c r="QF212"/>
      <c r="QG212"/>
      <c r="QH212"/>
      <c r="QI212"/>
      <c r="QJ212"/>
      <c r="QK212"/>
      <c r="QL212"/>
      <c r="QM212"/>
      <c r="QN212"/>
      <c r="QO212"/>
      <c r="QP212"/>
      <c r="QQ212"/>
      <c r="QR212"/>
      <c r="QS212"/>
      <c r="QT212"/>
      <c r="QU212"/>
      <c r="QV212"/>
      <c r="QW212"/>
      <c r="QX212"/>
      <c r="QY212"/>
      <c r="QZ212"/>
      <c r="RA212"/>
      <c r="RB212"/>
      <c r="RC212"/>
      <c r="RD212"/>
      <c r="RE212"/>
      <c r="RF212"/>
      <c r="RG212"/>
      <c r="RH212"/>
      <c r="RI212"/>
      <c r="RJ212"/>
      <c r="RK212"/>
      <c r="RL212"/>
      <c r="RM212"/>
      <c r="RN212"/>
      <c r="RO212"/>
      <c r="RP212"/>
      <c r="RQ212"/>
      <c r="RR212"/>
      <c r="RS212"/>
      <c r="RT212"/>
      <c r="RU212"/>
      <c r="RV212"/>
      <c r="RW212"/>
      <c r="RX212"/>
      <c r="RY212"/>
      <c r="RZ212"/>
      <c r="SA212"/>
      <c r="SB212"/>
      <c r="SC212"/>
      <c r="SD212"/>
      <c r="SE212"/>
      <c r="SF212"/>
      <c r="SG212"/>
      <c r="SH212"/>
      <c r="SI212"/>
      <c r="SJ212"/>
      <c r="SK212"/>
      <c r="SL212"/>
      <c r="SM212"/>
      <c r="SN212"/>
      <c r="SO212"/>
      <c r="SP212"/>
      <c r="SQ212"/>
      <c r="SR212"/>
      <c r="SS212"/>
      <c r="ST212"/>
      <c r="SU212"/>
      <c r="SV212"/>
      <c r="SW212"/>
      <c r="SX212"/>
      <c r="SY212"/>
      <c r="SZ212"/>
      <c r="TA212"/>
      <c r="TB212"/>
      <c r="TC212"/>
      <c r="TD212"/>
      <c r="TE212"/>
      <c r="TF212"/>
      <c r="TG212"/>
      <c r="TH212"/>
      <c r="TI212"/>
      <c r="TJ212"/>
      <c r="TK212"/>
      <c r="TL212"/>
      <c r="TM212"/>
      <c r="TN212"/>
      <c r="TO212"/>
      <c r="TP212"/>
      <c r="TQ212"/>
      <c r="TR212"/>
      <c r="TS212"/>
      <c r="TT212"/>
      <c r="TU212"/>
      <c r="TV212"/>
      <c r="TW212"/>
      <c r="TX212"/>
      <c r="TY212"/>
      <c r="TZ212"/>
      <c r="UA212"/>
      <c r="UB212"/>
      <c r="UC212"/>
      <c r="UD212"/>
      <c r="UE212"/>
      <c r="UF212"/>
      <c r="UG212"/>
      <c r="UH212"/>
      <c r="UI212"/>
      <c r="UJ212"/>
      <c r="UK212"/>
      <c r="UL212"/>
      <c r="UM212"/>
      <c r="UN212"/>
      <c r="UO212"/>
      <c r="UP212"/>
      <c r="UQ212"/>
      <c r="UR212"/>
      <c r="US212"/>
      <c r="UT212"/>
      <c r="UU212"/>
      <c r="UV212"/>
      <c r="UW212"/>
      <c r="UX212"/>
      <c r="UY212"/>
      <c r="UZ212"/>
      <c r="VA212"/>
      <c r="VB212"/>
      <c r="VC212"/>
      <c r="VD212"/>
      <c r="VE212"/>
      <c r="VF212"/>
      <c r="VG212"/>
      <c r="VH212"/>
      <c r="VI212"/>
      <c r="VJ212"/>
      <c r="VK212"/>
      <c r="VL212"/>
      <c r="VM212"/>
      <c r="VN212"/>
      <c r="VO212"/>
      <c r="VP212"/>
      <c r="VQ212"/>
      <c r="VR212"/>
      <c r="VS212"/>
      <c r="VT212"/>
      <c r="VU212"/>
      <c r="VV212"/>
      <c r="VW212"/>
      <c r="VX212"/>
      <c r="VY212"/>
      <c r="VZ212"/>
      <c r="WA212"/>
      <c r="WB212"/>
      <c r="WC212"/>
      <c r="WD212"/>
      <c r="WE212"/>
      <c r="WF212"/>
      <c r="WG212"/>
      <c r="WH212"/>
      <c r="WI212"/>
      <c r="WJ212"/>
      <c r="WK212"/>
      <c r="WL212"/>
      <c r="WM212"/>
      <c r="WN212"/>
      <c r="WO212"/>
      <c r="WP212"/>
      <c r="WQ212"/>
      <c r="WR212"/>
      <c r="WS212"/>
      <c r="WT212"/>
      <c r="WU212"/>
      <c r="WV212"/>
      <c r="WW212"/>
      <c r="WX212"/>
      <c r="WY212"/>
      <c r="WZ212"/>
      <c r="XA212"/>
      <c r="XB212"/>
      <c r="XC212"/>
      <c r="XD212"/>
      <c r="XE212"/>
      <c r="XF212"/>
      <c r="XG212"/>
      <c r="XH212"/>
      <c r="XI212"/>
      <c r="XJ212"/>
      <c r="XK212"/>
      <c r="XL212"/>
      <c r="XM212"/>
      <c r="XN212"/>
      <c r="XO212"/>
      <c r="XP212"/>
      <c r="XQ212"/>
      <c r="XR212"/>
      <c r="XS212"/>
      <c r="XT212"/>
      <c r="XU212"/>
      <c r="XV212"/>
      <c r="XW212"/>
      <c r="XX212"/>
      <c r="XY212"/>
      <c r="XZ212"/>
      <c r="YA212"/>
      <c r="YB212"/>
      <c r="YC212"/>
      <c r="YD212"/>
      <c r="YE212"/>
      <c r="YF212"/>
      <c r="YG212"/>
      <c r="YH212"/>
      <c r="YI212"/>
      <c r="YJ212"/>
      <c r="YK212"/>
      <c r="YL212"/>
      <c r="YM212"/>
      <c r="YN212"/>
      <c r="YO212"/>
      <c r="YP212"/>
      <c r="YQ212"/>
      <c r="YR212"/>
      <c r="YS212"/>
      <c r="YT212"/>
      <c r="YU212"/>
      <c r="YV212"/>
      <c r="YW212"/>
      <c r="YX212"/>
      <c r="YY212"/>
      <c r="YZ212"/>
      <c r="ZA212"/>
      <c r="ZB212"/>
      <c r="ZC212"/>
      <c r="ZD212"/>
      <c r="ZE212"/>
      <c r="ZF212"/>
      <c r="ZG212"/>
      <c r="ZH212"/>
      <c r="ZI212"/>
      <c r="ZJ212"/>
      <c r="ZK212"/>
      <c r="ZL212"/>
      <c r="ZM212"/>
      <c r="ZN212"/>
      <c r="ZO212"/>
      <c r="ZP212"/>
      <c r="ZQ212"/>
      <c r="ZR212"/>
      <c r="ZS212"/>
      <c r="ZT212"/>
      <c r="ZU212"/>
      <c r="ZV212"/>
      <c r="ZW212"/>
      <c r="ZX212"/>
      <c r="ZY212"/>
      <c r="ZZ212"/>
      <c r="AAA212"/>
      <c r="AAB212"/>
      <c r="AAC212"/>
      <c r="AAD212"/>
      <c r="AAE212"/>
      <c r="AAF212"/>
      <c r="AAG212"/>
      <c r="AAH212"/>
      <c r="AAI212"/>
      <c r="AAJ212"/>
      <c r="AAK212"/>
      <c r="AAL212"/>
      <c r="AAM212"/>
      <c r="AAN212"/>
      <c r="AAO212"/>
      <c r="AAP212"/>
      <c r="AAQ212"/>
      <c r="AAR212"/>
      <c r="AAS212"/>
      <c r="AAT212"/>
      <c r="AAU212"/>
      <c r="AAV212"/>
      <c r="AAW212"/>
      <c r="AAX212"/>
      <c r="AAY212"/>
      <c r="AAZ212"/>
      <c r="ABA212"/>
      <c r="ABB212"/>
      <c r="ABC212"/>
      <c r="ABD212"/>
      <c r="ABE212"/>
      <c r="ABF212"/>
      <c r="ABG212"/>
      <c r="ABH212"/>
      <c r="ABI212"/>
      <c r="ABJ212"/>
      <c r="ABK212"/>
      <c r="ABL212"/>
      <c r="ABM212"/>
      <c r="ABN212"/>
      <c r="ABO212"/>
      <c r="ABP212"/>
      <c r="ABQ212"/>
      <c r="ABR212"/>
      <c r="ABS212"/>
      <c r="ABT212"/>
      <c r="ABU212"/>
      <c r="ABV212"/>
      <c r="ABW212"/>
      <c r="ABX212"/>
      <c r="ABY212"/>
      <c r="ABZ212"/>
      <c r="ACA212"/>
      <c r="ACB212"/>
      <c r="ACC212"/>
      <c r="ACD212"/>
      <c r="ACE212"/>
      <c r="ACF212"/>
      <c r="ACG212"/>
      <c r="ACH212"/>
      <c r="ACI212"/>
      <c r="ACJ212"/>
      <c r="ACK212"/>
      <c r="ACL212"/>
      <c r="ACM212"/>
      <c r="ACN212"/>
      <c r="ACO212"/>
      <c r="ACP212"/>
      <c r="ACQ212"/>
      <c r="ACR212"/>
      <c r="ACS212"/>
      <c r="ACT212"/>
      <c r="ACU212"/>
      <c r="ACV212"/>
      <c r="ACW212"/>
      <c r="ACX212"/>
      <c r="ACY212"/>
      <c r="ACZ212"/>
      <c r="ADA212"/>
      <c r="ADB212"/>
      <c r="ADC212"/>
      <c r="ADD212"/>
      <c r="ADE212"/>
      <c r="ADF212"/>
      <c r="ADG212"/>
      <c r="ADH212"/>
      <c r="ADI212"/>
      <c r="ADJ212"/>
      <c r="ADK212"/>
      <c r="ADL212"/>
      <c r="ADM212"/>
      <c r="ADN212"/>
      <c r="ADO212"/>
      <c r="ADP212"/>
      <c r="ADQ212"/>
      <c r="ADR212"/>
      <c r="ADS212"/>
      <c r="ADT212"/>
      <c r="ADU212"/>
      <c r="ADV212"/>
      <c r="ADW212"/>
      <c r="ADX212"/>
      <c r="ADY212"/>
      <c r="ADZ212"/>
      <c r="AEA212"/>
      <c r="AEB212"/>
      <c r="AEC212"/>
      <c r="AED212"/>
      <c r="AEE212"/>
      <c r="AEF212"/>
      <c r="AEG212"/>
      <c r="AEH212"/>
      <c r="AEI212"/>
      <c r="AEJ212"/>
      <c r="AEK212"/>
      <c r="AEL212"/>
      <c r="AEM212"/>
      <c r="AEN212"/>
      <c r="AEO212"/>
      <c r="AEP212"/>
      <c r="AEQ212"/>
      <c r="AER212"/>
      <c r="AES212"/>
      <c r="AET212"/>
      <c r="AEU212"/>
      <c r="AEV212"/>
      <c r="AEW212"/>
      <c r="AEX212"/>
      <c r="AEY212"/>
      <c r="AEZ212"/>
      <c r="AFA212"/>
      <c r="AFB212"/>
      <c r="AFC212"/>
      <c r="AFD212"/>
      <c r="AFE212"/>
      <c r="AFF212"/>
      <c r="AFG212"/>
      <c r="AFH212"/>
      <c r="AFI212"/>
      <c r="AFJ212"/>
      <c r="AFK212"/>
      <c r="AFL212"/>
      <c r="AFM212"/>
      <c r="AFN212"/>
      <c r="AFO212"/>
      <c r="AFP212"/>
      <c r="AFQ212"/>
      <c r="AFR212"/>
      <c r="AFS212"/>
      <c r="AFT212"/>
      <c r="AFU212"/>
      <c r="AFV212"/>
      <c r="AFW212"/>
      <c r="AFX212"/>
      <c r="AFY212"/>
      <c r="AFZ212"/>
      <c r="AGA212"/>
      <c r="AGB212"/>
      <c r="AGC212"/>
      <c r="AGD212"/>
      <c r="AGE212"/>
      <c r="AGF212"/>
      <c r="AGG212"/>
      <c r="AGH212"/>
      <c r="AGI212"/>
      <c r="AGJ212"/>
      <c r="AGK212"/>
      <c r="AGL212"/>
      <c r="AGM212"/>
      <c r="AGN212"/>
      <c r="AGO212"/>
      <c r="AGP212"/>
      <c r="AGQ212"/>
      <c r="AGR212"/>
      <c r="AGS212"/>
      <c r="AGT212"/>
      <c r="AGU212"/>
      <c r="AGV212"/>
      <c r="AGW212"/>
      <c r="AGX212"/>
      <c r="AGY212"/>
      <c r="AGZ212"/>
      <c r="AHA212"/>
      <c r="AHB212"/>
      <c r="AHC212"/>
      <c r="AHD212"/>
      <c r="AHE212"/>
      <c r="AHF212"/>
      <c r="AHG212"/>
      <c r="AHH212"/>
      <c r="AHI212"/>
      <c r="AHJ212"/>
      <c r="AHK212"/>
      <c r="AHL212"/>
      <c r="AHM212"/>
      <c r="AHN212"/>
      <c r="AHO212"/>
      <c r="AHP212"/>
      <c r="AHQ212"/>
      <c r="AHR212"/>
      <c r="AHS212"/>
      <c r="AHT212"/>
      <c r="AHU212"/>
      <c r="AHV212"/>
      <c r="AHW212"/>
      <c r="AHX212"/>
      <c r="AHY212"/>
      <c r="AHZ212"/>
      <c r="AIA212"/>
      <c r="AIB212"/>
      <c r="AIC212"/>
      <c r="AID212"/>
      <c r="AIE212"/>
      <c r="AIF212"/>
      <c r="AIG212"/>
      <c r="AIH212"/>
      <c r="AII212"/>
      <c r="AIJ212"/>
      <c r="AIK212"/>
      <c r="AIL212"/>
      <c r="AIM212"/>
      <c r="AIN212"/>
      <c r="AIO212"/>
      <c r="AIP212"/>
      <c r="AIQ212"/>
      <c r="AIR212"/>
      <c r="AIS212"/>
      <c r="AIT212"/>
      <c r="AIU212"/>
      <c r="AIV212"/>
      <c r="AIW212"/>
      <c r="AIX212"/>
      <c r="AIY212"/>
      <c r="AIZ212"/>
      <c r="AJA212"/>
      <c r="AJB212"/>
      <c r="AJC212"/>
      <c r="AJD212"/>
      <c r="AJE212"/>
      <c r="AJF212"/>
      <c r="AJG212"/>
      <c r="AJH212"/>
      <c r="AJI212"/>
      <c r="AJJ212"/>
      <c r="AJK212"/>
      <c r="AJL212"/>
      <c r="AJM212"/>
      <c r="AJN212"/>
      <c r="AJO212"/>
      <c r="AJP212"/>
      <c r="AJQ212"/>
      <c r="AJR212"/>
      <c r="AJS212"/>
      <c r="AJT212"/>
      <c r="AJU212"/>
      <c r="AJV212"/>
      <c r="AJW212"/>
      <c r="AJX212"/>
      <c r="AJY212"/>
      <c r="AJZ212"/>
      <c r="AKA212"/>
      <c r="AKB212"/>
      <c r="AKC212"/>
      <c r="AKD212"/>
      <c r="AKE212"/>
      <c r="AKF212"/>
      <c r="AKG212"/>
      <c r="AKH212"/>
      <c r="AKI212"/>
      <c r="AKJ212"/>
      <c r="AKK212"/>
      <c r="AKL212"/>
      <c r="AKM212"/>
      <c r="AKN212"/>
      <c r="AKO212"/>
      <c r="AKP212"/>
      <c r="AKQ212"/>
      <c r="AKR212"/>
      <c r="AKS212"/>
      <c r="AKT212"/>
      <c r="AKU212"/>
      <c r="AKV212"/>
      <c r="AKW212"/>
      <c r="AKX212"/>
      <c r="AKY212"/>
      <c r="AKZ212"/>
      <c r="ALA212"/>
      <c r="ALB212"/>
      <c r="ALC212"/>
      <c r="ALD212"/>
      <c r="ALE212"/>
      <c r="ALF212"/>
      <c r="ALG212"/>
      <c r="ALH212"/>
      <c r="ALI212"/>
      <c r="ALJ212"/>
      <c r="ALK212"/>
      <c r="ALL212"/>
      <c r="ALM212"/>
      <c r="ALN212"/>
      <c r="ALO212"/>
      <c r="ALP212"/>
      <c r="ALQ212"/>
      <c r="ALR212"/>
      <c r="ALS212"/>
      <c r="ALT212"/>
      <c r="ALU212"/>
      <c r="ALV212"/>
      <c r="ALW212"/>
      <c r="ALX212"/>
      <c r="ALY212"/>
      <c r="ALZ212"/>
      <c r="AMA212"/>
      <c r="AMB212"/>
      <c r="AMC212"/>
      <c r="AMD212"/>
      <c r="AME212"/>
      <c r="AMF212"/>
      <c r="AMG212"/>
      <c r="AMH212"/>
      <c r="AMI212"/>
      <c r="AMJ212"/>
      <c r="AMK212"/>
    </row>
  </sheetData>
  <mergeCells count="4">
    <mergeCell ref="B203:F203"/>
    <mergeCell ref="B205:F205"/>
    <mergeCell ref="B207:F207"/>
    <mergeCell ref="A1:H1"/>
  </mergeCells>
  <pageMargins left="0.7" right="0.7" top="0.75" bottom="0.75" header="0.3" footer="0.3"/>
  <pageSetup paperSize="9" scale="83"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298"/>
  <sheetViews>
    <sheetView topLeftCell="A286" workbookViewId="0">
      <selection sqref="A1:J1"/>
    </sheetView>
  </sheetViews>
  <sheetFormatPr defaultColWidth="9" defaultRowHeight="15"/>
  <cols>
    <col min="1" max="1" width="9" style="376"/>
    <col min="2" max="2" width="10.140625" style="21" customWidth="1"/>
    <col min="3" max="3" width="9" style="376"/>
    <col min="4" max="4" width="25.5703125" style="377" bestFit="1" customWidth="1"/>
    <col min="5" max="5" width="9.85546875" style="376" customWidth="1"/>
    <col min="6" max="6" width="16.28515625" style="376" customWidth="1"/>
    <col min="7" max="7" width="82.42578125" style="377" customWidth="1"/>
    <col min="8" max="8" width="17.140625" style="380" customWidth="1"/>
    <col min="9" max="9" width="19.7109375" style="21" customWidth="1"/>
    <col min="10" max="10" width="21.42578125" style="380" customWidth="1"/>
    <col min="11" max="11" width="21.7109375" style="21" customWidth="1"/>
    <col min="12" max="12" width="14.7109375" style="21" customWidth="1"/>
    <col min="13" max="13" width="18.7109375" style="21" customWidth="1"/>
    <col min="14" max="16384" width="9" style="21"/>
  </cols>
  <sheetData>
    <row r="1" spans="1:10" ht="42" customHeight="1">
      <c r="A1" s="431" t="s">
        <v>8108</v>
      </c>
      <c r="B1" s="431"/>
      <c r="C1" s="431"/>
      <c r="D1" s="431"/>
      <c r="E1" s="431"/>
      <c r="F1" s="431"/>
      <c r="G1" s="431"/>
      <c r="H1" s="431"/>
      <c r="I1" s="431"/>
      <c r="J1" s="431"/>
    </row>
    <row r="2" spans="1:10" s="379" customFormat="1" ht="46.5" customHeight="1">
      <c r="A2" s="381" t="s">
        <v>8149</v>
      </c>
      <c r="B2" s="382" t="s">
        <v>692</v>
      </c>
      <c r="C2" s="382" t="s">
        <v>3839</v>
      </c>
      <c r="D2" s="382" t="s">
        <v>3841</v>
      </c>
      <c r="E2" s="382" t="s">
        <v>693</v>
      </c>
      <c r="F2" s="382" t="s">
        <v>3695</v>
      </c>
      <c r="G2" s="382" t="s">
        <v>659</v>
      </c>
      <c r="H2" s="383" t="s">
        <v>8150</v>
      </c>
      <c r="I2" s="383" t="s">
        <v>8151</v>
      </c>
      <c r="J2" s="384" t="s">
        <v>8152</v>
      </c>
    </row>
    <row r="3" spans="1:10" ht="25.5" customHeight="1">
      <c r="A3" s="335">
        <v>1</v>
      </c>
      <c r="B3" s="290">
        <v>2019</v>
      </c>
      <c r="C3" s="336">
        <v>165</v>
      </c>
      <c r="D3" s="337" t="s">
        <v>8153</v>
      </c>
      <c r="E3" s="290" t="s">
        <v>8154</v>
      </c>
      <c r="F3" s="338" t="s">
        <v>8155</v>
      </c>
      <c r="G3" s="339" t="s">
        <v>8156</v>
      </c>
      <c r="H3" s="340">
        <v>6070000</v>
      </c>
      <c r="I3" s="341"/>
      <c r="J3" s="342">
        <f t="shared" ref="J3:J24" si="0">H3-I3</f>
        <v>6070000</v>
      </c>
    </row>
    <row r="4" spans="1:10" ht="30">
      <c r="A4" s="335">
        <f>A3+1</f>
        <v>2</v>
      </c>
      <c r="B4" s="290">
        <v>2019</v>
      </c>
      <c r="C4" s="336">
        <v>657</v>
      </c>
      <c r="D4" s="337" t="s">
        <v>8157</v>
      </c>
      <c r="E4" s="290" t="s">
        <v>8158</v>
      </c>
      <c r="F4" s="338">
        <v>610820003</v>
      </c>
      <c r="G4" s="339" t="s">
        <v>8159</v>
      </c>
      <c r="H4" s="340">
        <v>2281321.25</v>
      </c>
      <c r="I4" s="340">
        <v>421321.25</v>
      </c>
      <c r="J4" s="342">
        <f t="shared" si="0"/>
        <v>1860000</v>
      </c>
    </row>
    <row r="5" spans="1:10" ht="30">
      <c r="A5" s="335">
        <f t="shared" ref="A5:A68" si="1">A4+1</f>
        <v>3</v>
      </c>
      <c r="B5" s="290">
        <v>2019</v>
      </c>
      <c r="C5" s="336">
        <v>480</v>
      </c>
      <c r="D5" s="337" t="s">
        <v>8160</v>
      </c>
      <c r="E5" s="290" t="s">
        <v>8161</v>
      </c>
      <c r="F5" s="338">
        <v>620080199</v>
      </c>
      <c r="G5" s="339" t="s">
        <v>8162</v>
      </c>
      <c r="H5" s="340">
        <v>8928246.7100000009</v>
      </c>
      <c r="I5" s="340">
        <v>966225</v>
      </c>
      <c r="J5" s="342">
        <f t="shared" si="0"/>
        <v>7962021.7100000009</v>
      </c>
    </row>
    <row r="6" spans="1:10" ht="30">
      <c r="A6" s="335">
        <f t="shared" si="1"/>
        <v>4</v>
      </c>
      <c r="B6" s="290">
        <v>2019</v>
      </c>
      <c r="C6" s="336">
        <v>291</v>
      </c>
      <c r="D6" s="337" t="s">
        <v>8163</v>
      </c>
      <c r="E6" s="290" t="s">
        <v>8158</v>
      </c>
      <c r="F6" s="338">
        <v>610820008</v>
      </c>
      <c r="G6" s="339" t="s">
        <v>8164</v>
      </c>
      <c r="H6" s="340">
        <v>1280000</v>
      </c>
      <c r="I6" s="340">
        <v>24280</v>
      </c>
      <c r="J6" s="342">
        <f t="shared" si="0"/>
        <v>1255720</v>
      </c>
    </row>
    <row r="7" spans="1:10">
      <c r="A7" s="335">
        <f t="shared" si="1"/>
        <v>5</v>
      </c>
      <c r="B7" s="290">
        <v>2019</v>
      </c>
      <c r="C7" s="336">
        <v>90</v>
      </c>
      <c r="D7" s="337" t="s">
        <v>8165</v>
      </c>
      <c r="E7" s="343" t="s">
        <v>8158</v>
      </c>
      <c r="F7" s="338">
        <v>620030003</v>
      </c>
      <c r="G7" s="344" t="s">
        <v>8166</v>
      </c>
      <c r="H7" s="340">
        <v>4315939.2</v>
      </c>
      <c r="I7" s="341">
        <v>20384.2</v>
      </c>
      <c r="J7" s="342">
        <f t="shared" si="0"/>
        <v>4295555</v>
      </c>
    </row>
    <row r="8" spans="1:10" ht="24.75" customHeight="1">
      <c r="A8" s="335">
        <f t="shared" si="1"/>
        <v>6</v>
      </c>
      <c r="B8" s="290">
        <v>2019</v>
      </c>
      <c r="C8" s="336">
        <v>652</v>
      </c>
      <c r="D8" s="337" t="s">
        <v>8167</v>
      </c>
      <c r="E8" s="290" t="s">
        <v>8158</v>
      </c>
      <c r="F8" s="338">
        <v>640251856</v>
      </c>
      <c r="G8" s="339" t="s">
        <v>8168</v>
      </c>
      <c r="H8" s="340">
        <v>3589542.5</v>
      </c>
      <c r="I8" s="340">
        <v>283000</v>
      </c>
      <c r="J8" s="342">
        <f t="shared" si="0"/>
        <v>3306542.5</v>
      </c>
    </row>
    <row r="9" spans="1:10" ht="30">
      <c r="A9" s="335">
        <f t="shared" si="1"/>
        <v>7</v>
      </c>
      <c r="B9" s="290">
        <v>2019</v>
      </c>
      <c r="C9" s="336">
        <v>436</v>
      </c>
      <c r="D9" s="337" t="s">
        <v>8169</v>
      </c>
      <c r="E9" s="290" t="s">
        <v>8158</v>
      </c>
      <c r="F9" s="338">
        <v>640060140</v>
      </c>
      <c r="G9" s="339" t="s">
        <v>8170</v>
      </c>
      <c r="H9" s="340">
        <v>6350750</v>
      </c>
      <c r="I9" s="340">
        <v>1320750</v>
      </c>
      <c r="J9" s="342">
        <f t="shared" si="0"/>
        <v>5030000</v>
      </c>
    </row>
    <row r="10" spans="1:10" ht="30">
      <c r="A10" s="335">
        <f t="shared" si="1"/>
        <v>8</v>
      </c>
      <c r="B10" s="290">
        <v>2019</v>
      </c>
      <c r="C10" s="336">
        <v>672</v>
      </c>
      <c r="D10" s="337" t="s">
        <v>8167</v>
      </c>
      <c r="E10" s="290" t="s">
        <v>8158</v>
      </c>
      <c r="F10" s="338">
        <v>640251846</v>
      </c>
      <c r="G10" s="339" t="s">
        <v>8171</v>
      </c>
      <c r="H10" s="340">
        <v>3657170</v>
      </c>
      <c r="I10" s="340"/>
      <c r="J10" s="342">
        <f t="shared" si="0"/>
        <v>3657170</v>
      </c>
    </row>
    <row r="11" spans="1:10" ht="30">
      <c r="A11" s="335">
        <f t="shared" si="1"/>
        <v>9</v>
      </c>
      <c r="B11" s="290">
        <v>2019</v>
      </c>
      <c r="C11" s="336">
        <v>92</v>
      </c>
      <c r="D11" s="337" t="s">
        <v>8172</v>
      </c>
      <c r="E11" s="290" t="s">
        <v>8173</v>
      </c>
      <c r="F11" s="338">
        <v>651140007</v>
      </c>
      <c r="G11" s="339" t="s">
        <v>8174</v>
      </c>
      <c r="H11" s="340">
        <v>2166040</v>
      </c>
      <c r="I11" s="340">
        <v>440905.95</v>
      </c>
      <c r="J11" s="342">
        <f t="shared" si="0"/>
        <v>1725134.05</v>
      </c>
    </row>
    <row r="12" spans="1:10" ht="45">
      <c r="A12" s="335">
        <f t="shared" si="1"/>
        <v>10</v>
      </c>
      <c r="B12" s="290">
        <v>2019</v>
      </c>
      <c r="C12" s="336">
        <v>395</v>
      </c>
      <c r="D12" s="337" t="s">
        <v>8175</v>
      </c>
      <c r="E12" s="290" t="s">
        <v>8154</v>
      </c>
      <c r="F12" s="338">
        <v>640411919</v>
      </c>
      <c r="G12" s="339" t="s">
        <v>8176</v>
      </c>
      <c r="H12" s="340">
        <v>5772000</v>
      </c>
      <c r="I12" s="341"/>
      <c r="J12" s="342">
        <f t="shared" si="0"/>
        <v>5772000</v>
      </c>
    </row>
    <row r="13" spans="1:10" ht="25.5">
      <c r="A13" s="335">
        <f t="shared" si="1"/>
        <v>11</v>
      </c>
      <c r="B13" s="290">
        <v>2019</v>
      </c>
      <c r="C13" s="336">
        <v>444</v>
      </c>
      <c r="D13" s="337" t="s">
        <v>8177</v>
      </c>
      <c r="E13" s="290" t="s">
        <v>8173</v>
      </c>
      <c r="F13" s="338">
        <v>650281074</v>
      </c>
      <c r="G13" s="344" t="s">
        <v>8178</v>
      </c>
      <c r="H13" s="340">
        <v>2571770.6800000002</v>
      </c>
      <c r="I13" s="341">
        <v>2571.77</v>
      </c>
      <c r="J13" s="342">
        <f t="shared" si="0"/>
        <v>2569198.91</v>
      </c>
    </row>
    <row r="14" spans="1:10" ht="39" customHeight="1">
      <c r="A14" s="335">
        <f t="shared" si="1"/>
        <v>12</v>
      </c>
      <c r="B14" s="290">
        <v>2019</v>
      </c>
      <c r="C14" s="336">
        <v>396</v>
      </c>
      <c r="D14" s="337" t="s">
        <v>8175</v>
      </c>
      <c r="E14" s="290" t="s">
        <v>8154</v>
      </c>
      <c r="F14" s="338"/>
      <c r="G14" s="339" t="s">
        <v>8179</v>
      </c>
      <c r="H14" s="340">
        <v>1650000</v>
      </c>
      <c r="I14" s="341"/>
      <c r="J14" s="342">
        <f t="shared" si="0"/>
        <v>1650000</v>
      </c>
    </row>
    <row r="15" spans="1:10" ht="45">
      <c r="A15" s="335">
        <f t="shared" si="1"/>
        <v>13</v>
      </c>
      <c r="B15" s="290">
        <v>2019</v>
      </c>
      <c r="C15" s="336">
        <v>530</v>
      </c>
      <c r="D15" s="337" t="s">
        <v>8180</v>
      </c>
      <c r="E15" s="290" t="s">
        <v>8154</v>
      </c>
      <c r="F15" s="338">
        <v>610272082</v>
      </c>
      <c r="G15" s="339" t="s">
        <v>8181</v>
      </c>
      <c r="H15" s="340">
        <v>2733968.72</v>
      </c>
      <c r="I15" s="341">
        <v>553968.72</v>
      </c>
      <c r="J15" s="342">
        <f t="shared" si="0"/>
        <v>2180000</v>
      </c>
    </row>
    <row r="16" spans="1:10" ht="30">
      <c r="A16" s="335">
        <f t="shared" si="1"/>
        <v>14</v>
      </c>
      <c r="B16" s="290">
        <v>2019</v>
      </c>
      <c r="C16" s="336">
        <v>43</v>
      </c>
      <c r="D16" s="345" t="s">
        <v>8182</v>
      </c>
      <c r="E16" s="290" t="s">
        <v>8158</v>
      </c>
      <c r="F16" s="338">
        <v>641140003</v>
      </c>
      <c r="G16" s="339" t="s">
        <v>8183</v>
      </c>
      <c r="H16" s="340">
        <v>1704507.39</v>
      </c>
      <c r="I16" s="341"/>
      <c r="J16" s="342">
        <f t="shared" si="0"/>
        <v>1704507.39</v>
      </c>
    </row>
    <row r="17" spans="1:10" ht="30">
      <c r="A17" s="335">
        <f t="shared" si="1"/>
        <v>15</v>
      </c>
      <c r="B17" s="290">
        <v>2019</v>
      </c>
      <c r="C17" s="336">
        <v>368</v>
      </c>
      <c r="D17" s="337" t="s">
        <v>8184</v>
      </c>
      <c r="E17" s="290" t="s">
        <v>8158</v>
      </c>
      <c r="F17" s="338">
        <v>640700001</v>
      </c>
      <c r="G17" s="339" t="s">
        <v>8185</v>
      </c>
      <c r="H17" s="340">
        <v>1480000</v>
      </c>
      <c r="I17" s="341">
        <v>169914.4</v>
      </c>
      <c r="J17" s="342">
        <f t="shared" si="0"/>
        <v>1310085.6000000001</v>
      </c>
    </row>
    <row r="18" spans="1:10" ht="45">
      <c r="A18" s="335">
        <f t="shared" si="1"/>
        <v>16</v>
      </c>
      <c r="B18" s="290">
        <v>2019</v>
      </c>
      <c r="C18" s="336">
        <v>614</v>
      </c>
      <c r="D18" s="337" t="s">
        <v>8186</v>
      </c>
      <c r="E18" s="343" t="s">
        <v>8154</v>
      </c>
      <c r="F18" s="338">
        <v>610220036</v>
      </c>
      <c r="G18" s="339" t="s">
        <v>8187</v>
      </c>
      <c r="H18" s="340">
        <v>4239320.7</v>
      </c>
      <c r="I18" s="340">
        <v>637500</v>
      </c>
      <c r="J18" s="342">
        <f t="shared" si="0"/>
        <v>3601820.7</v>
      </c>
    </row>
    <row r="19" spans="1:10" ht="30">
      <c r="A19" s="335">
        <f t="shared" si="1"/>
        <v>17</v>
      </c>
      <c r="B19" s="290">
        <v>2019</v>
      </c>
      <c r="C19" s="336">
        <v>44</v>
      </c>
      <c r="D19" s="337" t="s">
        <v>8188</v>
      </c>
      <c r="E19" s="290" t="s">
        <v>8158</v>
      </c>
      <c r="F19" s="338">
        <v>620740047</v>
      </c>
      <c r="G19" s="339" t="s">
        <v>8189</v>
      </c>
      <c r="H19" s="340">
        <v>1642363.46</v>
      </c>
      <c r="I19" s="341">
        <v>424992.5</v>
      </c>
      <c r="J19" s="342">
        <f t="shared" si="0"/>
        <v>1217370.96</v>
      </c>
    </row>
    <row r="20" spans="1:10" ht="30">
      <c r="A20" s="335">
        <f t="shared" si="1"/>
        <v>18</v>
      </c>
      <c r="B20" s="290">
        <v>2019</v>
      </c>
      <c r="C20" s="336">
        <v>487</v>
      </c>
      <c r="D20" s="337" t="s">
        <v>8190</v>
      </c>
      <c r="E20" s="290" t="s">
        <v>8161</v>
      </c>
      <c r="F20" s="338" t="s">
        <v>8191</v>
      </c>
      <c r="G20" s="339" t="s">
        <v>8192</v>
      </c>
      <c r="H20" s="340">
        <v>3023603.37</v>
      </c>
      <c r="I20" s="341">
        <v>800</v>
      </c>
      <c r="J20" s="342">
        <f t="shared" si="0"/>
        <v>3022803.37</v>
      </c>
    </row>
    <row r="21" spans="1:10" ht="45">
      <c r="A21" s="335">
        <f t="shared" si="1"/>
        <v>19</v>
      </c>
      <c r="B21" s="290">
        <v>2019</v>
      </c>
      <c r="C21" s="336">
        <v>318</v>
      </c>
      <c r="D21" s="337" t="s">
        <v>8193</v>
      </c>
      <c r="E21" s="290" t="s">
        <v>8154</v>
      </c>
      <c r="F21" s="338">
        <v>610030610</v>
      </c>
      <c r="G21" s="339" t="s">
        <v>8194</v>
      </c>
      <c r="H21" s="340">
        <v>4690743.9400000004</v>
      </c>
      <c r="I21" s="341">
        <v>550000</v>
      </c>
      <c r="J21" s="342">
        <f t="shared" si="0"/>
        <v>4140743.9400000004</v>
      </c>
    </row>
    <row r="22" spans="1:10" ht="16.5" customHeight="1">
      <c r="A22" s="335">
        <f t="shared" si="1"/>
        <v>20</v>
      </c>
      <c r="B22" s="290">
        <v>2019</v>
      </c>
      <c r="C22" s="336">
        <v>290</v>
      </c>
      <c r="D22" s="337" t="s">
        <v>8195</v>
      </c>
      <c r="E22" s="290" t="s">
        <v>8158</v>
      </c>
      <c r="F22" s="338">
        <v>640650655</v>
      </c>
      <c r="G22" s="344" t="s">
        <v>8196</v>
      </c>
      <c r="H22" s="340">
        <v>2300000</v>
      </c>
      <c r="I22" s="341">
        <v>27275</v>
      </c>
      <c r="J22" s="342">
        <f t="shared" si="0"/>
        <v>2272725</v>
      </c>
    </row>
    <row r="23" spans="1:10" ht="30">
      <c r="A23" s="335">
        <f t="shared" si="1"/>
        <v>21</v>
      </c>
      <c r="B23" s="290">
        <v>2019</v>
      </c>
      <c r="C23" s="336">
        <v>35</v>
      </c>
      <c r="D23" s="337" t="s">
        <v>8197</v>
      </c>
      <c r="E23" s="290" t="s">
        <v>8198</v>
      </c>
      <c r="F23" s="338">
        <v>630162004</v>
      </c>
      <c r="G23" s="339" t="s">
        <v>8199</v>
      </c>
      <c r="H23" s="340">
        <v>3199928.51</v>
      </c>
      <c r="I23" s="341"/>
      <c r="J23" s="342">
        <f t="shared" si="0"/>
        <v>3199928.51</v>
      </c>
    </row>
    <row r="24" spans="1:10" ht="30">
      <c r="A24" s="335">
        <f t="shared" si="1"/>
        <v>22</v>
      </c>
      <c r="B24" s="290">
        <v>2019</v>
      </c>
      <c r="C24" s="336">
        <v>243</v>
      </c>
      <c r="D24" s="337" t="s">
        <v>8200</v>
      </c>
      <c r="E24" s="290" t="s">
        <v>8161</v>
      </c>
      <c r="F24" s="338">
        <v>620010740</v>
      </c>
      <c r="G24" s="339" t="s">
        <v>8201</v>
      </c>
      <c r="H24" s="340">
        <v>5339070</v>
      </c>
      <c r="I24" s="341">
        <v>1000</v>
      </c>
      <c r="J24" s="342">
        <f t="shared" si="0"/>
        <v>5338070</v>
      </c>
    </row>
    <row r="25" spans="1:10" ht="30">
      <c r="A25" s="335">
        <f t="shared" si="1"/>
        <v>23</v>
      </c>
      <c r="B25" s="290">
        <v>2019</v>
      </c>
      <c r="C25" s="346">
        <v>627</v>
      </c>
      <c r="D25" s="347" t="s">
        <v>8202</v>
      </c>
      <c r="E25" s="290" t="s">
        <v>8158</v>
      </c>
      <c r="F25" s="347">
        <v>650820003</v>
      </c>
      <c r="G25" s="348" t="s">
        <v>8203</v>
      </c>
      <c r="H25" s="349">
        <v>1045000</v>
      </c>
      <c r="I25" s="347">
        <v>266987.5</v>
      </c>
      <c r="J25" s="350">
        <v>778012.5</v>
      </c>
    </row>
    <row r="26" spans="1:10" ht="30">
      <c r="A26" s="335">
        <f t="shared" si="1"/>
        <v>24</v>
      </c>
      <c r="B26" s="290">
        <v>2019</v>
      </c>
      <c r="C26" s="336">
        <v>448</v>
      </c>
      <c r="D26" s="337" t="s">
        <v>8204</v>
      </c>
      <c r="E26" s="290" t="s">
        <v>8158</v>
      </c>
      <c r="F26" s="338">
        <v>610220035</v>
      </c>
      <c r="G26" s="339" t="s">
        <v>8205</v>
      </c>
      <c r="H26" s="340">
        <v>2782115.97</v>
      </c>
      <c r="I26" s="340">
        <v>806650.65</v>
      </c>
      <c r="J26" s="342">
        <f t="shared" ref="J26:J89" si="2">H26-I26</f>
        <v>1975465.3200000003</v>
      </c>
    </row>
    <row r="27" spans="1:10" ht="45">
      <c r="A27" s="335">
        <f t="shared" si="1"/>
        <v>25</v>
      </c>
      <c r="B27" s="290">
        <v>2019</v>
      </c>
      <c r="C27" s="336">
        <v>622</v>
      </c>
      <c r="D27" s="337" t="s">
        <v>8206</v>
      </c>
      <c r="E27" s="290" t="s">
        <v>8173</v>
      </c>
      <c r="F27" s="338">
        <v>610021328</v>
      </c>
      <c r="G27" s="339" t="s">
        <v>8207</v>
      </c>
      <c r="H27" s="340">
        <v>7128523.6100000003</v>
      </c>
      <c r="I27" s="341"/>
      <c r="J27" s="342">
        <f t="shared" si="2"/>
        <v>7128523.6100000003</v>
      </c>
    </row>
    <row r="28" spans="1:10" ht="45">
      <c r="A28" s="335">
        <f t="shared" si="1"/>
        <v>26</v>
      </c>
      <c r="B28" s="290">
        <v>2019</v>
      </c>
      <c r="C28" s="336">
        <v>231</v>
      </c>
      <c r="D28" s="337" t="s">
        <v>8208</v>
      </c>
      <c r="E28" s="290" t="s">
        <v>8154</v>
      </c>
      <c r="F28" s="338" t="s">
        <v>8209</v>
      </c>
      <c r="G28" s="339" t="s">
        <v>8210</v>
      </c>
      <c r="H28" s="340">
        <v>4907250</v>
      </c>
      <c r="I28" s="341">
        <v>1645461.05</v>
      </c>
      <c r="J28" s="342">
        <f t="shared" si="2"/>
        <v>3261788.95</v>
      </c>
    </row>
    <row r="29" spans="1:10" ht="30">
      <c r="A29" s="335">
        <f t="shared" si="1"/>
        <v>27</v>
      </c>
      <c r="B29" s="290">
        <v>2019</v>
      </c>
      <c r="C29" s="336">
        <v>543</v>
      </c>
      <c r="D29" s="345" t="s">
        <v>8211</v>
      </c>
      <c r="E29" s="290" t="s">
        <v>8198</v>
      </c>
      <c r="F29" s="338">
        <v>630820005</v>
      </c>
      <c r="G29" s="339" t="s">
        <v>8212</v>
      </c>
      <c r="H29" s="340">
        <v>3785768.81</v>
      </c>
      <c r="I29" s="341">
        <v>73434.02</v>
      </c>
      <c r="J29" s="342">
        <f t="shared" si="2"/>
        <v>3712334.79</v>
      </c>
    </row>
    <row r="30" spans="1:10" ht="30">
      <c r="A30" s="335">
        <f t="shared" si="1"/>
        <v>28</v>
      </c>
      <c r="B30" s="290">
        <v>2019</v>
      </c>
      <c r="C30" s="336">
        <v>546</v>
      </c>
      <c r="D30" s="337" t="s">
        <v>8213</v>
      </c>
      <c r="E30" s="290" t="s">
        <v>8158</v>
      </c>
      <c r="F30" s="338">
        <v>640431213</v>
      </c>
      <c r="G30" s="339" t="s">
        <v>8214</v>
      </c>
      <c r="H30" s="340">
        <v>1855167.5</v>
      </c>
      <c r="I30" s="341">
        <v>2000</v>
      </c>
      <c r="J30" s="342">
        <f t="shared" si="2"/>
        <v>1853167.5</v>
      </c>
    </row>
    <row r="31" spans="1:10" ht="13.15" customHeight="1">
      <c r="A31" s="335">
        <f t="shared" si="1"/>
        <v>29</v>
      </c>
      <c r="B31" s="290">
        <v>2019</v>
      </c>
      <c r="C31" s="336">
        <v>87</v>
      </c>
      <c r="D31" s="337" t="s">
        <v>8215</v>
      </c>
      <c r="E31" s="290" t="s">
        <v>8198</v>
      </c>
      <c r="F31" s="338">
        <v>630672030</v>
      </c>
      <c r="G31" s="339" t="s">
        <v>8216</v>
      </c>
      <c r="H31" s="340">
        <v>1856693.92</v>
      </c>
      <c r="I31" s="341"/>
      <c r="J31" s="342">
        <f t="shared" si="2"/>
        <v>1856693.92</v>
      </c>
    </row>
    <row r="32" spans="1:10" ht="30">
      <c r="A32" s="335">
        <f t="shared" si="1"/>
        <v>30</v>
      </c>
      <c r="B32" s="290">
        <v>2019</v>
      </c>
      <c r="C32" s="336">
        <v>324</v>
      </c>
      <c r="D32" s="337" t="s">
        <v>8217</v>
      </c>
      <c r="E32" s="290" t="s">
        <v>8158</v>
      </c>
      <c r="F32" s="338">
        <v>640080347</v>
      </c>
      <c r="G32" s="339" t="s">
        <v>8218</v>
      </c>
      <c r="H32" s="340">
        <v>17550000</v>
      </c>
      <c r="I32" s="341"/>
      <c r="J32" s="342">
        <f t="shared" si="2"/>
        <v>17550000</v>
      </c>
    </row>
    <row r="33" spans="1:10" ht="75">
      <c r="A33" s="335">
        <f t="shared" si="1"/>
        <v>31</v>
      </c>
      <c r="B33" s="290">
        <v>2019</v>
      </c>
      <c r="C33" s="336">
        <v>102</v>
      </c>
      <c r="D33" s="337" t="s">
        <v>8219</v>
      </c>
      <c r="E33" s="290" t="s">
        <v>8154</v>
      </c>
      <c r="F33" s="338" t="s">
        <v>8220</v>
      </c>
      <c r="G33" s="339" t="s">
        <v>8221</v>
      </c>
      <c r="H33" s="340">
        <v>3200000</v>
      </c>
      <c r="I33" s="341">
        <v>675200</v>
      </c>
      <c r="J33" s="342">
        <f t="shared" si="2"/>
        <v>2524800</v>
      </c>
    </row>
    <row r="34" spans="1:10" ht="30">
      <c r="A34" s="335">
        <f t="shared" si="1"/>
        <v>32</v>
      </c>
      <c r="B34" s="290">
        <v>2019</v>
      </c>
      <c r="C34" s="336">
        <v>409</v>
      </c>
      <c r="D34" s="337" t="s">
        <v>8222</v>
      </c>
      <c r="E34" s="290" t="s">
        <v>8198</v>
      </c>
      <c r="F34" s="338">
        <v>610220035</v>
      </c>
      <c r="G34" s="339" t="s">
        <v>8223</v>
      </c>
      <c r="H34" s="340">
        <v>3179144.43</v>
      </c>
      <c r="I34" s="341">
        <v>1771994.43</v>
      </c>
      <c r="J34" s="342">
        <f t="shared" si="2"/>
        <v>1407150.0000000002</v>
      </c>
    </row>
    <row r="35" spans="1:10" ht="30">
      <c r="A35" s="335">
        <f t="shared" si="1"/>
        <v>33</v>
      </c>
      <c r="B35" s="290">
        <v>2019</v>
      </c>
      <c r="C35" s="336">
        <v>153</v>
      </c>
      <c r="D35" s="337" t="s">
        <v>8224</v>
      </c>
      <c r="E35" s="290" t="s">
        <v>8173</v>
      </c>
      <c r="F35" s="338">
        <v>651290001</v>
      </c>
      <c r="G35" s="339" t="s">
        <v>8225</v>
      </c>
      <c r="H35" s="340">
        <v>2320000</v>
      </c>
      <c r="I35" s="341"/>
      <c r="J35" s="342">
        <f t="shared" si="2"/>
        <v>2320000</v>
      </c>
    </row>
    <row r="36" spans="1:10" ht="45">
      <c r="A36" s="335">
        <f t="shared" si="1"/>
        <v>34</v>
      </c>
      <c r="B36" s="290">
        <v>2019</v>
      </c>
      <c r="C36" s="336">
        <v>541</v>
      </c>
      <c r="D36" s="337" t="s">
        <v>8226</v>
      </c>
      <c r="E36" s="290" t="s">
        <v>8198</v>
      </c>
      <c r="F36" s="338">
        <v>630790011</v>
      </c>
      <c r="G36" s="339" t="s">
        <v>8227</v>
      </c>
      <c r="H36" s="340">
        <v>2765000</v>
      </c>
      <c r="I36" s="341"/>
      <c r="J36" s="342">
        <f t="shared" si="2"/>
        <v>2765000</v>
      </c>
    </row>
    <row r="37" spans="1:10" ht="45">
      <c r="A37" s="335">
        <f t="shared" si="1"/>
        <v>35</v>
      </c>
      <c r="B37" s="290">
        <v>2019</v>
      </c>
      <c r="C37" s="336">
        <v>156</v>
      </c>
      <c r="D37" s="337" t="s">
        <v>8228</v>
      </c>
      <c r="E37" s="290" t="s">
        <v>8161</v>
      </c>
      <c r="F37" s="338">
        <v>620110001</v>
      </c>
      <c r="G37" s="339" t="s">
        <v>8229</v>
      </c>
      <c r="H37" s="340">
        <v>394000</v>
      </c>
      <c r="I37" s="341">
        <v>197</v>
      </c>
      <c r="J37" s="342">
        <f t="shared" si="2"/>
        <v>393803</v>
      </c>
    </row>
    <row r="38" spans="1:10" ht="30">
      <c r="A38" s="335">
        <f t="shared" si="1"/>
        <v>36</v>
      </c>
      <c r="B38" s="290">
        <v>2019</v>
      </c>
      <c r="C38" s="336">
        <v>278</v>
      </c>
      <c r="D38" s="337" t="s">
        <v>8230</v>
      </c>
      <c r="E38" s="290" t="s">
        <v>8161</v>
      </c>
      <c r="F38" s="338"/>
      <c r="G38" s="339" t="s">
        <v>8231</v>
      </c>
      <c r="H38" s="340">
        <v>1150000</v>
      </c>
      <c r="I38" s="341"/>
      <c r="J38" s="342">
        <f t="shared" si="2"/>
        <v>1150000</v>
      </c>
    </row>
    <row r="39" spans="1:10" ht="30">
      <c r="A39" s="335">
        <f t="shared" si="1"/>
        <v>37</v>
      </c>
      <c r="B39" s="290">
        <v>2019</v>
      </c>
      <c r="C39" s="336">
        <v>191</v>
      </c>
      <c r="D39" s="337" t="s">
        <v>8232</v>
      </c>
      <c r="E39" s="290" t="s">
        <v>8161</v>
      </c>
      <c r="F39" s="338" t="s">
        <v>8233</v>
      </c>
      <c r="G39" s="339" t="s">
        <v>8234</v>
      </c>
      <c r="H39" s="340">
        <v>2000000</v>
      </c>
      <c r="I39" s="341">
        <v>314897.5</v>
      </c>
      <c r="J39" s="342">
        <f t="shared" si="2"/>
        <v>1685102.5</v>
      </c>
    </row>
    <row r="40" spans="1:10" ht="30">
      <c r="A40" s="335">
        <f t="shared" si="1"/>
        <v>38</v>
      </c>
      <c r="B40" s="290">
        <v>2019</v>
      </c>
      <c r="C40" s="336">
        <v>532</v>
      </c>
      <c r="D40" s="337" t="s">
        <v>8235</v>
      </c>
      <c r="E40" s="290" t="s">
        <v>8161</v>
      </c>
      <c r="F40" s="338">
        <v>620580053</v>
      </c>
      <c r="G40" s="339" t="s">
        <v>8236</v>
      </c>
      <c r="H40" s="340">
        <v>1768500</v>
      </c>
      <c r="I40" s="340">
        <v>176.8</v>
      </c>
      <c r="J40" s="342">
        <f t="shared" si="2"/>
        <v>1768323.2</v>
      </c>
    </row>
    <row r="41" spans="1:10" ht="30">
      <c r="A41" s="335">
        <f t="shared" si="1"/>
        <v>39</v>
      </c>
      <c r="B41" s="290">
        <v>2019</v>
      </c>
      <c r="C41" s="336">
        <v>262</v>
      </c>
      <c r="D41" s="337" t="s">
        <v>8237</v>
      </c>
      <c r="E41" s="290" t="s">
        <v>8158</v>
      </c>
      <c r="F41" s="338">
        <v>641190002</v>
      </c>
      <c r="G41" s="339" t="s">
        <v>8238</v>
      </c>
      <c r="H41" s="340">
        <v>875603.35</v>
      </c>
      <c r="I41" s="341">
        <v>146116.13</v>
      </c>
      <c r="J41" s="342">
        <f t="shared" si="2"/>
        <v>729487.22</v>
      </c>
    </row>
    <row r="42" spans="1:10" ht="45">
      <c r="A42" s="335">
        <f t="shared" si="1"/>
        <v>40</v>
      </c>
      <c r="B42" s="290">
        <v>2019</v>
      </c>
      <c r="C42" s="336">
        <v>535</v>
      </c>
      <c r="D42" s="345" t="s">
        <v>8235</v>
      </c>
      <c r="E42" s="290" t="s">
        <v>8161</v>
      </c>
      <c r="F42" s="338">
        <v>620580047</v>
      </c>
      <c r="G42" s="339" t="s">
        <v>8239</v>
      </c>
      <c r="H42" s="340">
        <v>12709802.810000001</v>
      </c>
      <c r="I42" s="340">
        <v>127.1</v>
      </c>
      <c r="J42" s="342">
        <f t="shared" si="2"/>
        <v>12709675.710000001</v>
      </c>
    </row>
    <row r="43" spans="1:10">
      <c r="A43" s="335">
        <f t="shared" si="1"/>
        <v>41</v>
      </c>
      <c r="B43" s="290">
        <v>2019</v>
      </c>
      <c r="C43" s="336">
        <v>421</v>
      </c>
      <c r="D43" s="337" t="s">
        <v>8240</v>
      </c>
      <c r="E43" s="290" t="s">
        <v>8154</v>
      </c>
      <c r="F43" s="338">
        <v>610520011</v>
      </c>
      <c r="G43" s="339" t="s">
        <v>8241</v>
      </c>
      <c r="H43" s="340">
        <v>2250407.2999999998</v>
      </c>
      <c r="I43" s="341"/>
      <c r="J43" s="342">
        <f t="shared" si="2"/>
        <v>2250407.2999999998</v>
      </c>
    </row>
    <row r="44" spans="1:10">
      <c r="A44" s="335">
        <f t="shared" si="1"/>
        <v>42</v>
      </c>
      <c r="B44" s="290">
        <v>2019</v>
      </c>
      <c r="C44" s="336">
        <v>91</v>
      </c>
      <c r="D44" s="337" t="s">
        <v>8172</v>
      </c>
      <c r="E44" s="290" t="s">
        <v>8173</v>
      </c>
      <c r="F44" s="338">
        <v>651140011</v>
      </c>
      <c r="G44" s="339" t="s">
        <v>8242</v>
      </c>
      <c r="H44" s="340">
        <v>3199900</v>
      </c>
      <c r="I44" s="341">
        <v>5000</v>
      </c>
      <c r="J44" s="342">
        <f t="shared" si="2"/>
        <v>3194900</v>
      </c>
    </row>
    <row r="45" spans="1:10" ht="30">
      <c r="A45" s="335">
        <f t="shared" si="1"/>
        <v>43</v>
      </c>
      <c r="B45" s="290">
        <v>2019</v>
      </c>
      <c r="C45" s="336">
        <v>100</v>
      </c>
      <c r="D45" s="337" t="s">
        <v>8243</v>
      </c>
      <c r="E45" s="290" t="s">
        <v>8158</v>
      </c>
      <c r="F45" s="338">
        <v>640291594</v>
      </c>
      <c r="G45" s="339" t="s">
        <v>8244</v>
      </c>
      <c r="H45" s="340">
        <v>1306026.3999999999</v>
      </c>
      <c r="I45" s="341"/>
      <c r="J45" s="342">
        <f t="shared" si="2"/>
        <v>1306026.3999999999</v>
      </c>
    </row>
    <row r="46" spans="1:10" ht="30">
      <c r="A46" s="335">
        <f t="shared" si="1"/>
        <v>44</v>
      </c>
      <c r="B46" s="290">
        <v>2019</v>
      </c>
      <c r="C46" s="336">
        <v>272</v>
      </c>
      <c r="D46" s="345" t="s">
        <v>8245</v>
      </c>
      <c r="E46" s="290" t="s">
        <v>8154</v>
      </c>
      <c r="F46" s="338">
        <v>6110330722</v>
      </c>
      <c r="G46" s="339" t="s">
        <v>8246</v>
      </c>
      <c r="H46" s="340">
        <v>3130000</v>
      </c>
      <c r="I46" s="340">
        <v>310300</v>
      </c>
      <c r="J46" s="342">
        <f t="shared" si="2"/>
        <v>2819700</v>
      </c>
    </row>
    <row r="47" spans="1:10" ht="30">
      <c r="A47" s="335">
        <f t="shared" si="1"/>
        <v>45</v>
      </c>
      <c r="B47" s="290">
        <v>2019</v>
      </c>
      <c r="C47" s="336">
        <v>224</v>
      </c>
      <c r="D47" s="337" t="s">
        <v>8247</v>
      </c>
      <c r="E47" s="290" t="s">
        <v>8161</v>
      </c>
      <c r="F47" s="338">
        <v>620590001</v>
      </c>
      <c r="G47" s="339" t="s">
        <v>8248</v>
      </c>
      <c r="H47" s="340">
        <v>2599933.4</v>
      </c>
      <c r="I47" s="341">
        <v>259.89999999999998</v>
      </c>
      <c r="J47" s="342">
        <f t="shared" si="2"/>
        <v>2599673.5</v>
      </c>
    </row>
    <row r="48" spans="1:10" ht="45">
      <c r="A48" s="335">
        <f t="shared" si="1"/>
        <v>46</v>
      </c>
      <c r="B48" s="290">
        <v>2019</v>
      </c>
      <c r="C48" s="336">
        <v>151</v>
      </c>
      <c r="D48" s="337" t="s">
        <v>8228</v>
      </c>
      <c r="E48" s="290" t="s">
        <v>8161</v>
      </c>
      <c r="F48" s="338">
        <v>620110001</v>
      </c>
      <c r="G48" s="339" t="s">
        <v>8249</v>
      </c>
      <c r="H48" s="340">
        <v>1300000</v>
      </c>
      <c r="I48" s="341">
        <v>650</v>
      </c>
      <c r="J48" s="342">
        <f t="shared" si="2"/>
        <v>1299350</v>
      </c>
    </row>
    <row r="49" spans="1:10" ht="30">
      <c r="A49" s="335">
        <f t="shared" si="1"/>
        <v>47</v>
      </c>
      <c r="B49" s="290">
        <v>2019</v>
      </c>
      <c r="C49" s="336">
        <v>255</v>
      </c>
      <c r="D49" s="337" t="s">
        <v>8250</v>
      </c>
      <c r="E49" s="290" t="s">
        <v>8173</v>
      </c>
      <c r="F49" s="338">
        <v>651120001</v>
      </c>
      <c r="G49" s="339" t="s">
        <v>8251</v>
      </c>
      <c r="H49" s="340">
        <v>1373903.63</v>
      </c>
      <c r="I49" s="341">
        <v>1373.9</v>
      </c>
      <c r="J49" s="342">
        <f t="shared" si="2"/>
        <v>1372529.73</v>
      </c>
    </row>
    <row r="50" spans="1:10" ht="30">
      <c r="A50" s="335">
        <f t="shared" si="1"/>
        <v>48</v>
      </c>
      <c r="B50" s="290">
        <v>2019</v>
      </c>
      <c r="C50" s="336">
        <v>533</v>
      </c>
      <c r="D50" s="337" t="s">
        <v>8235</v>
      </c>
      <c r="E50" s="290" t="s">
        <v>8161</v>
      </c>
      <c r="F50" s="338">
        <v>620580052</v>
      </c>
      <c r="G50" s="339" t="s">
        <v>8252</v>
      </c>
      <c r="H50" s="340">
        <v>1568400.23</v>
      </c>
      <c r="I50" s="340">
        <v>180606.8</v>
      </c>
      <c r="J50" s="342">
        <f t="shared" si="2"/>
        <v>1387793.43</v>
      </c>
    </row>
    <row r="51" spans="1:10" ht="30">
      <c r="A51" s="335">
        <f t="shared" si="1"/>
        <v>49</v>
      </c>
      <c r="B51" s="290">
        <v>2019</v>
      </c>
      <c r="C51" s="336">
        <v>85</v>
      </c>
      <c r="D51" s="337" t="s">
        <v>8253</v>
      </c>
      <c r="E51" s="290" t="s">
        <v>8158</v>
      </c>
      <c r="F51" s="338">
        <v>640350005</v>
      </c>
      <c r="G51" s="339" t="s">
        <v>8254</v>
      </c>
      <c r="H51" s="340">
        <v>2538260</v>
      </c>
      <c r="I51" s="341">
        <v>1269.1300000000001</v>
      </c>
      <c r="J51" s="342">
        <f t="shared" si="2"/>
        <v>2536990.87</v>
      </c>
    </row>
    <row r="52" spans="1:10" ht="45">
      <c r="A52" s="335">
        <f t="shared" si="1"/>
        <v>50</v>
      </c>
      <c r="B52" s="290">
        <v>2019</v>
      </c>
      <c r="C52" s="336">
        <v>328</v>
      </c>
      <c r="D52" s="337" t="s">
        <v>8255</v>
      </c>
      <c r="E52" s="290" t="s">
        <v>8158</v>
      </c>
      <c r="F52" s="338">
        <v>610510004</v>
      </c>
      <c r="G52" s="339" t="s">
        <v>8256</v>
      </c>
      <c r="H52" s="340">
        <v>2000000</v>
      </c>
      <c r="I52" s="341">
        <v>2000</v>
      </c>
      <c r="J52" s="342">
        <f t="shared" si="2"/>
        <v>1998000</v>
      </c>
    </row>
    <row r="53" spans="1:10" ht="45">
      <c r="A53" s="335">
        <f t="shared" si="1"/>
        <v>51</v>
      </c>
      <c r="B53" s="290">
        <v>2019</v>
      </c>
      <c r="C53" s="336">
        <v>512</v>
      </c>
      <c r="D53" s="337" t="s">
        <v>8257</v>
      </c>
      <c r="E53" s="290" t="s">
        <v>8161</v>
      </c>
      <c r="F53" s="338">
        <v>620090002</v>
      </c>
      <c r="G53" s="339" t="s">
        <v>8258</v>
      </c>
      <c r="H53" s="340">
        <v>447800</v>
      </c>
      <c r="I53" s="341">
        <v>3000</v>
      </c>
      <c r="J53" s="342">
        <f t="shared" si="2"/>
        <v>444800</v>
      </c>
    </row>
    <row r="54" spans="1:10">
      <c r="A54" s="335">
        <f t="shared" si="1"/>
        <v>52</v>
      </c>
      <c r="B54" s="290">
        <v>2019</v>
      </c>
      <c r="C54" s="336">
        <v>136</v>
      </c>
      <c r="D54" s="337" t="s">
        <v>8259</v>
      </c>
      <c r="E54" s="290" t="s">
        <v>8161</v>
      </c>
      <c r="F54" s="338">
        <v>620140001</v>
      </c>
      <c r="G54" s="339" t="s">
        <v>8260</v>
      </c>
      <c r="H54" s="340">
        <v>1490000</v>
      </c>
      <c r="I54" s="341"/>
      <c r="J54" s="342">
        <f t="shared" si="2"/>
        <v>1490000</v>
      </c>
    </row>
    <row r="55" spans="1:10" ht="18.75" customHeight="1">
      <c r="A55" s="335">
        <f t="shared" si="1"/>
        <v>53</v>
      </c>
      <c r="B55" s="290">
        <v>2019</v>
      </c>
      <c r="C55" s="336">
        <v>722</v>
      </c>
      <c r="D55" s="337" t="s">
        <v>8261</v>
      </c>
      <c r="E55" s="290" t="s">
        <v>8158</v>
      </c>
      <c r="F55" s="338"/>
      <c r="G55" s="339" t="s">
        <v>8262</v>
      </c>
      <c r="H55" s="340">
        <v>414752</v>
      </c>
      <c r="I55" s="341">
        <v>409</v>
      </c>
      <c r="J55" s="342">
        <f t="shared" si="2"/>
        <v>414343</v>
      </c>
    </row>
    <row r="56" spans="1:10" ht="45">
      <c r="A56" s="335">
        <f t="shared" si="1"/>
        <v>54</v>
      </c>
      <c r="B56" s="290">
        <v>2019</v>
      </c>
      <c r="C56" s="336">
        <v>440</v>
      </c>
      <c r="D56" s="337" t="s">
        <v>8263</v>
      </c>
      <c r="E56" s="290" t="s">
        <v>8198</v>
      </c>
      <c r="F56" s="338"/>
      <c r="G56" s="339" t="s">
        <v>8264</v>
      </c>
      <c r="H56" s="340">
        <v>3200000</v>
      </c>
      <c r="I56" s="341">
        <v>3000</v>
      </c>
      <c r="J56" s="342">
        <f t="shared" si="2"/>
        <v>3197000</v>
      </c>
    </row>
    <row r="57" spans="1:10" ht="30">
      <c r="A57" s="335">
        <f t="shared" si="1"/>
        <v>55</v>
      </c>
      <c r="B57" s="290">
        <v>2019</v>
      </c>
      <c r="C57" s="336">
        <v>362</v>
      </c>
      <c r="D57" s="337" t="s">
        <v>8265</v>
      </c>
      <c r="E57" s="290" t="s">
        <v>8154</v>
      </c>
      <c r="F57" s="338">
        <v>610910248</v>
      </c>
      <c r="G57" s="339" t="s">
        <v>8266</v>
      </c>
      <c r="H57" s="340">
        <v>1649505.67</v>
      </c>
      <c r="I57" s="341">
        <v>4800</v>
      </c>
      <c r="J57" s="342">
        <f t="shared" si="2"/>
        <v>1644705.67</v>
      </c>
    </row>
    <row r="58" spans="1:10" ht="30">
      <c r="A58" s="335">
        <f t="shared" si="1"/>
        <v>56</v>
      </c>
      <c r="B58" s="290">
        <v>2019</v>
      </c>
      <c r="C58" s="336">
        <v>264</v>
      </c>
      <c r="D58" s="337" t="s">
        <v>8267</v>
      </c>
      <c r="E58" s="290" t="s">
        <v>8173</v>
      </c>
      <c r="F58" s="338"/>
      <c r="G58" s="339" t="s">
        <v>8268</v>
      </c>
      <c r="H58" s="340">
        <v>961657.93</v>
      </c>
      <c r="I58" s="341">
        <v>7700</v>
      </c>
      <c r="J58" s="342">
        <f t="shared" si="2"/>
        <v>953957.93</v>
      </c>
    </row>
    <row r="59" spans="1:10">
      <c r="A59" s="335">
        <f t="shared" si="1"/>
        <v>57</v>
      </c>
      <c r="B59" s="290">
        <v>2019</v>
      </c>
      <c r="C59" s="336">
        <v>375</v>
      </c>
      <c r="D59" s="337" t="s">
        <v>8265</v>
      </c>
      <c r="E59" s="290" t="s">
        <v>8154</v>
      </c>
      <c r="F59" s="338"/>
      <c r="G59" s="339" t="s">
        <v>8269</v>
      </c>
      <c r="H59" s="340">
        <v>5000000</v>
      </c>
      <c r="I59" s="341"/>
      <c r="J59" s="342">
        <f t="shared" si="2"/>
        <v>5000000</v>
      </c>
    </row>
    <row r="60" spans="1:10" ht="30">
      <c r="A60" s="335">
        <f t="shared" si="1"/>
        <v>58</v>
      </c>
      <c r="B60" s="290">
        <v>2019</v>
      </c>
      <c r="C60" s="336">
        <v>429</v>
      </c>
      <c r="D60" s="337" t="s">
        <v>8270</v>
      </c>
      <c r="E60" s="290" t="s">
        <v>8154</v>
      </c>
      <c r="F60" s="338"/>
      <c r="G60" s="339" t="s">
        <v>8271</v>
      </c>
      <c r="H60" s="340">
        <v>3999408.6</v>
      </c>
      <c r="I60" s="341"/>
      <c r="J60" s="342">
        <f t="shared" si="2"/>
        <v>3999408.6</v>
      </c>
    </row>
    <row r="61" spans="1:10" ht="30">
      <c r="A61" s="335">
        <f t="shared" si="1"/>
        <v>59</v>
      </c>
      <c r="B61" s="290">
        <v>2019</v>
      </c>
      <c r="C61" s="336">
        <v>280</v>
      </c>
      <c r="D61" s="337" t="s">
        <v>8230</v>
      </c>
      <c r="E61" s="290" t="s">
        <v>8161</v>
      </c>
      <c r="F61" s="338">
        <v>620730003</v>
      </c>
      <c r="G61" s="339" t="s">
        <v>8272</v>
      </c>
      <c r="H61" s="340">
        <v>1300000</v>
      </c>
      <c r="I61" s="341"/>
      <c r="J61" s="342">
        <f t="shared" si="2"/>
        <v>1300000</v>
      </c>
    </row>
    <row r="62" spans="1:10" ht="75">
      <c r="A62" s="335">
        <f t="shared" si="1"/>
        <v>60</v>
      </c>
      <c r="B62" s="290">
        <v>2019</v>
      </c>
      <c r="C62" s="336">
        <v>559</v>
      </c>
      <c r="D62" s="337" t="s">
        <v>8273</v>
      </c>
      <c r="E62" s="290" t="s">
        <v>8173</v>
      </c>
      <c r="F62" s="338" t="s">
        <v>8274</v>
      </c>
      <c r="G62" s="339" t="s">
        <v>8275</v>
      </c>
      <c r="H62" s="340">
        <v>1811049.43</v>
      </c>
      <c r="I62" s="340">
        <v>550000</v>
      </c>
      <c r="J62" s="342">
        <f t="shared" si="2"/>
        <v>1261049.43</v>
      </c>
    </row>
    <row r="63" spans="1:10" ht="45">
      <c r="A63" s="335">
        <f t="shared" si="1"/>
        <v>61</v>
      </c>
      <c r="B63" s="290">
        <v>2019</v>
      </c>
      <c r="C63" s="336">
        <v>466</v>
      </c>
      <c r="D63" s="337" t="s">
        <v>8276</v>
      </c>
      <c r="E63" s="290" t="s">
        <v>8158</v>
      </c>
      <c r="F63" s="338"/>
      <c r="G63" s="339" t="s">
        <v>8277</v>
      </c>
      <c r="H63" s="340">
        <v>1931250</v>
      </c>
      <c r="I63" s="341">
        <v>1158.75</v>
      </c>
      <c r="J63" s="342">
        <f t="shared" si="2"/>
        <v>1930091.25</v>
      </c>
    </row>
    <row r="64" spans="1:10">
      <c r="A64" s="335">
        <f t="shared" si="1"/>
        <v>62</v>
      </c>
      <c r="B64" s="290">
        <v>2019</v>
      </c>
      <c r="C64" s="336">
        <v>548</v>
      </c>
      <c r="D64" s="337" t="s">
        <v>8278</v>
      </c>
      <c r="E64" s="290" t="s">
        <v>8173</v>
      </c>
      <c r="F64" s="338">
        <v>650081122</v>
      </c>
      <c r="G64" s="339" t="s">
        <v>8279</v>
      </c>
      <c r="H64" s="340">
        <v>450000</v>
      </c>
      <c r="I64" s="341"/>
      <c r="J64" s="342">
        <f t="shared" si="2"/>
        <v>450000</v>
      </c>
    </row>
    <row r="65" spans="1:10" ht="45">
      <c r="A65" s="335">
        <f t="shared" si="1"/>
        <v>63</v>
      </c>
      <c r="B65" s="290">
        <v>2019</v>
      </c>
      <c r="C65" s="336">
        <v>167</v>
      </c>
      <c r="D65" s="337" t="s">
        <v>8280</v>
      </c>
      <c r="E65" s="290" t="s">
        <v>8198</v>
      </c>
      <c r="F65" s="338">
        <v>630870005</v>
      </c>
      <c r="G65" s="339" t="s">
        <v>8281</v>
      </c>
      <c r="H65" s="340">
        <v>2743246</v>
      </c>
      <c r="I65" s="341">
        <v>1219.52</v>
      </c>
      <c r="J65" s="342">
        <f t="shared" si="2"/>
        <v>2742026.48</v>
      </c>
    </row>
    <row r="66" spans="1:10" ht="45">
      <c r="A66" s="335">
        <f t="shared" si="1"/>
        <v>64</v>
      </c>
      <c r="B66" s="290">
        <v>2019</v>
      </c>
      <c r="C66" s="336">
        <v>573</v>
      </c>
      <c r="D66" s="337" t="s">
        <v>8186</v>
      </c>
      <c r="E66" s="290" t="s">
        <v>8154</v>
      </c>
      <c r="F66" s="338">
        <v>610220010</v>
      </c>
      <c r="G66" s="339" t="s">
        <v>8282</v>
      </c>
      <c r="H66" s="340">
        <v>1871194.45</v>
      </c>
      <c r="I66" s="341">
        <v>208774.81</v>
      </c>
      <c r="J66" s="342">
        <f t="shared" si="2"/>
        <v>1662419.64</v>
      </c>
    </row>
    <row r="67" spans="1:10" ht="30">
      <c r="A67" s="335">
        <f t="shared" si="1"/>
        <v>65</v>
      </c>
      <c r="B67" s="290">
        <v>2019</v>
      </c>
      <c r="C67" s="336">
        <v>141</v>
      </c>
      <c r="D67" s="337" t="s">
        <v>8283</v>
      </c>
      <c r="E67" s="290" t="s">
        <v>8173</v>
      </c>
      <c r="F67" s="338">
        <v>651500001</v>
      </c>
      <c r="G67" s="339" t="s">
        <v>8284</v>
      </c>
      <c r="H67" s="340">
        <v>1203900</v>
      </c>
      <c r="I67" s="341"/>
      <c r="J67" s="342">
        <f t="shared" si="2"/>
        <v>1203900</v>
      </c>
    </row>
    <row r="68" spans="1:10">
      <c r="A68" s="335">
        <f t="shared" si="1"/>
        <v>66</v>
      </c>
      <c r="B68" s="290">
        <v>2019</v>
      </c>
      <c r="C68" s="336">
        <v>250</v>
      </c>
      <c r="D68" s="337" t="s">
        <v>8285</v>
      </c>
      <c r="E68" s="290" t="s">
        <v>8161</v>
      </c>
      <c r="F68" s="338">
        <v>620720001</v>
      </c>
      <c r="G68" s="339" t="s">
        <v>8286</v>
      </c>
      <c r="H68" s="340">
        <v>1300000</v>
      </c>
      <c r="I68" s="341"/>
      <c r="J68" s="342">
        <f t="shared" si="2"/>
        <v>1300000</v>
      </c>
    </row>
    <row r="69" spans="1:10">
      <c r="A69" s="335">
        <f t="shared" ref="A69:A132" si="3">A68+1</f>
        <v>67</v>
      </c>
      <c r="B69" s="290">
        <v>2019</v>
      </c>
      <c r="C69" s="336">
        <v>553</v>
      </c>
      <c r="D69" s="337" t="s">
        <v>8287</v>
      </c>
      <c r="E69" s="290" t="s">
        <v>8173</v>
      </c>
      <c r="F69" s="338">
        <v>650760005</v>
      </c>
      <c r="G69" s="339" t="s">
        <v>8288</v>
      </c>
      <c r="H69" s="340">
        <v>1290000</v>
      </c>
      <c r="I69" s="341"/>
      <c r="J69" s="342">
        <f t="shared" si="2"/>
        <v>1290000</v>
      </c>
    </row>
    <row r="70" spans="1:10" ht="30">
      <c r="A70" s="335">
        <f t="shared" si="3"/>
        <v>68</v>
      </c>
      <c r="B70" s="290">
        <v>2019</v>
      </c>
      <c r="C70" s="336">
        <v>740</v>
      </c>
      <c r="D70" s="337" t="s">
        <v>8190</v>
      </c>
      <c r="E70" s="290" t="s">
        <v>8161</v>
      </c>
      <c r="F70" s="338" t="s">
        <v>8191</v>
      </c>
      <c r="G70" s="339" t="s">
        <v>8289</v>
      </c>
      <c r="H70" s="340">
        <v>286498.32</v>
      </c>
      <c r="I70" s="341">
        <v>200</v>
      </c>
      <c r="J70" s="342">
        <f t="shared" si="2"/>
        <v>286298.32</v>
      </c>
    </row>
    <row r="71" spans="1:10">
      <c r="A71" s="335">
        <f t="shared" si="3"/>
        <v>69</v>
      </c>
      <c r="B71" s="290">
        <v>2019</v>
      </c>
      <c r="C71" s="336">
        <v>695</v>
      </c>
      <c r="D71" s="337" t="s">
        <v>8290</v>
      </c>
      <c r="E71" s="290" t="s">
        <v>8158</v>
      </c>
      <c r="F71" s="338">
        <v>640900040</v>
      </c>
      <c r="G71" s="339" t="s">
        <v>8291</v>
      </c>
      <c r="H71" s="340">
        <v>2054586</v>
      </c>
      <c r="I71" s="341">
        <v>1027.3</v>
      </c>
      <c r="J71" s="342">
        <f t="shared" si="2"/>
        <v>2053558.7</v>
      </c>
    </row>
    <row r="72" spans="1:10" ht="30">
      <c r="A72" s="335">
        <f t="shared" si="3"/>
        <v>70</v>
      </c>
      <c r="B72" s="290">
        <v>2019</v>
      </c>
      <c r="C72" s="336">
        <v>402</v>
      </c>
      <c r="D72" s="337" t="s">
        <v>8292</v>
      </c>
      <c r="E72" s="290" t="s">
        <v>8173</v>
      </c>
      <c r="F72" s="338" t="s">
        <v>8293</v>
      </c>
      <c r="G72" s="339" t="s">
        <v>8294</v>
      </c>
      <c r="H72" s="340">
        <v>1600000</v>
      </c>
      <c r="I72" s="341"/>
      <c r="J72" s="342">
        <f t="shared" si="2"/>
        <v>1600000</v>
      </c>
    </row>
    <row r="73" spans="1:10">
      <c r="A73" s="335">
        <f t="shared" si="3"/>
        <v>71</v>
      </c>
      <c r="B73" s="290">
        <v>2019</v>
      </c>
      <c r="C73" s="336">
        <v>50</v>
      </c>
      <c r="D73" s="337" t="s">
        <v>8295</v>
      </c>
      <c r="E73" s="290" t="s">
        <v>8198</v>
      </c>
      <c r="F73" s="338">
        <v>640530673</v>
      </c>
      <c r="G73" s="339" t="s">
        <v>8296</v>
      </c>
      <c r="H73" s="340">
        <v>2255298.2799999998</v>
      </c>
      <c r="I73" s="341">
        <v>180048.3</v>
      </c>
      <c r="J73" s="342">
        <f t="shared" si="2"/>
        <v>2075249.9799999997</v>
      </c>
    </row>
    <row r="74" spans="1:10" ht="45">
      <c r="A74" s="335">
        <f t="shared" si="3"/>
        <v>72</v>
      </c>
      <c r="B74" s="290">
        <v>2019</v>
      </c>
      <c r="C74" s="336">
        <v>493</v>
      </c>
      <c r="D74" s="337" t="s">
        <v>8208</v>
      </c>
      <c r="E74" s="290" t="s">
        <v>8154</v>
      </c>
      <c r="F74" s="338" t="s">
        <v>8209</v>
      </c>
      <c r="G74" s="339" t="s">
        <v>8297</v>
      </c>
      <c r="H74" s="340">
        <v>1840000</v>
      </c>
      <c r="I74" s="341">
        <v>1840</v>
      </c>
      <c r="J74" s="342">
        <f t="shared" si="2"/>
        <v>1838160</v>
      </c>
    </row>
    <row r="75" spans="1:10" ht="45">
      <c r="A75" s="335">
        <f t="shared" si="3"/>
        <v>73</v>
      </c>
      <c r="B75" s="290">
        <v>2019</v>
      </c>
      <c r="C75" s="336">
        <v>338</v>
      </c>
      <c r="D75" s="337" t="s">
        <v>8298</v>
      </c>
      <c r="E75" s="290" t="s">
        <v>8173</v>
      </c>
      <c r="F75" s="338">
        <v>650370920</v>
      </c>
      <c r="G75" s="339" t="s">
        <v>8299</v>
      </c>
      <c r="H75" s="340">
        <v>1410115.05</v>
      </c>
      <c r="I75" s="341"/>
      <c r="J75" s="342">
        <f t="shared" si="2"/>
        <v>1410115.05</v>
      </c>
    </row>
    <row r="76" spans="1:10" ht="30">
      <c r="A76" s="335">
        <f t="shared" si="3"/>
        <v>74</v>
      </c>
      <c r="B76" s="290">
        <v>2019</v>
      </c>
      <c r="C76" s="336">
        <v>83</v>
      </c>
      <c r="D76" s="337" t="s">
        <v>8300</v>
      </c>
      <c r="E76" s="290" t="s">
        <v>8154</v>
      </c>
      <c r="F76" s="338">
        <v>640520002</v>
      </c>
      <c r="G76" s="339" t="s">
        <v>8301</v>
      </c>
      <c r="H76" s="340">
        <v>2770000</v>
      </c>
      <c r="I76" s="341"/>
      <c r="J76" s="342">
        <f t="shared" si="2"/>
        <v>2770000</v>
      </c>
    </row>
    <row r="77" spans="1:10" ht="30">
      <c r="A77" s="335">
        <f t="shared" si="3"/>
        <v>75</v>
      </c>
      <c r="B77" s="290">
        <v>2019</v>
      </c>
      <c r="C77" s="336">
        <v>93</v>
      </c>
      <c r="D77" s="337" t="s">
        <v>8302</v>
      </c>
      <c r="E77" s="290" t="s">
        <v>8173</v>
      </c>
      <c r="F77" s="338" t="s">
        <v>8303</v>
      </c>
      <c r="G77" s="339" t="s">
        <v>8304</v>
      </c>
      <c r="H77" s="340">
        <v>739464.38</v>
      </c>
      <c r="I77" s="341"/>
      <c r="J77" s="342">
        <f t="shared" si="2"/>
        <v>739464.38</v>
      </c>
    </row>
    <row r="78" spans="1:10" ht="30">
      <c r="A78" s="335">
        <f t="shared" si="3"/>
        <v>76</v>
      </c>
      <c r="B78" s="290">
        <v>2019</v>
      </c>
      <c r="C78" s="336">
        <v>730</v>
      </c>
      <c r="D78" s="337" t="s">
        <v>8305</v>
      </c>
      <c r="E78" s="343" t="s">
        <v>8306</v>
      </c>
      <c r="F78" s="338">
        <v>620440055</v>
      </c>
      <c r="G78" s="339" t="s">
        <v>8307</v>
      </c>
      <c r="H78" s="340">
        <v>1530000</v>
      </c>
      <c r="I78" s="340">
        <v>184965</v>
      </c>
      <c r="J78" s="342">
        <f t="shared" si="2"/>
        <v>1345035</v>
      </c>
    </row>
    <row r="79" spans="1:10" ht="25.5">
      <c r="A79" s="335">
        <f t="shared" si="3"/>
        <v>77</v>
      </c>
      <c r="B79" s="290">
        <v>2019</v>
      </c>
      <c r="C79" s="336">
        <v>531</v>
      </c>
      <c r="D79" s="337" t="s">
        <v>8235</v>
      </c>
      <c r="E79" s="290" t="s">
        <v>8161</v>
      </c>
      <c r="F79" s="338">
        <v>620580051</v>
      </c>
      <c r="G79" s="344" t="s">
        <v>8308</v>
      </c>
      <c r="H79" s="340">
        <v>738132.5</v>
      </c>
      <c r="I79" s="340">
        <v>89456.3</v>
      </c>
      <c r="J79" s="342">
        <f t="shared" si="2"/>
        <v>648676.19999999995</v>
      </c>
    </row>
    <row r="80" spans="1:10" ht="30">
      <c r="A80" s="335">
        <f t="shared" si="3"/>
        <v>78</v>
      </c>
      <c r="B80" s="290">
        <v>2019</v>
      </c>
      <c r="C80" s="336">
        <v>658</v>
      </c>
      <c r="D80" s="337" t="s">
        <v>8309</v>
      </c>
      <c r="E80" s="290" t="s">
        <v>8158</v>
      </c>
      <c r="F80" s="338">
        <v>640320002</v>
      </c>
      <c r="G80" s="339" t="s">
        <v>8310</v>
      </c>
      <c r="H80" s="340">
        <v>2132500</v>
      </c>
      <c r="I80" s="341">
        <v>1066.3</v>
      </c>
      <c r="J80" s="342">
        <f t="shared" si="2"/>
        <v>2131433.7000000002</v>
      </c>
    </row>
    <row r="81" spans="1:10" ht="30">
      <c r="A81" s="335">
        <f t="shared" si="3"/>
        <v>79</v>
      </c>
      <c r="B81" s="290">
        <v>2019</v>
      </c>
      <c r="C81" s="336">
        <v>229</v>
      </c>
      <c r="D81" s="337" t="s">
        <v>8311</v>
      </c>
      <c r="E81" s="290" t="s">
        <v>8161</v>
      </c>
      <c r="F81" s="338"/>
      <c r="G81" s="339" t="s">
        <v>8312</v>
      </c>
      <c r="H81" s="340">
        <v>1162037.42</v>
      </c>
      <c r="I81" s="341"/>
      <c r="J81" s="342">
        <f t="shared" si="2"/>
        <v>1162037.42</v>
      </c>
    </row>
    <row r="82" spans="1:10">
      <c r="A82" s="335">
        <f t="shared" si="3"/>
        <v>80</v>
      </c>
      <c r="B82" s="290">
        <v>2019</v>
      </c>
      <c r="C82" s="336">
        <v>178</v>
      </c>
      <c r="D82" s="337" t="s">
        <v>8313</v>
      </c>
      <c r="E82" s="290" t="s">
        <v>8161</v>
      </c>
      <c r="F82" s="338">
        <v>620750002</v>
      </c>
      <c r="G82" s="339" t="s">
        <v>8314</v>
      </c>
      <c r="H82" s="340">
        <v>1000000</v>
      </c>
      <c r="I82" s="341"/>
      <c r="J82" s="342">
        <f t="shared" si="2"/>
        <v>1000000</v>
      </c>
    </row>
    <row r="83" spans="1:10" ht="30">
      <c r="A83" s="335">
        <f t="shared" si="3"/>
        <v>81</v>
      </c>
      <c r="B83" s="290">
        <v>2019</v>
      </c>
      <c r="C83" s="336">
        <v>384</v>
      </c>
      <c r="D83" s="337" t="s">
        <v>8315</v>
      </c>
      <c r="E83" s="290" t="s">
        <v>8161</v>
      </c>
      <c r="F83" s="338">
        <v>620450288</v>
      </c>
      <c r="G83" s="339" t="s">
        <v>8316</v>
      </c>
      <c r="H83" s="340">
        <v>633000</v>
      </c>
      <c r="I83" s="341"/>
      <c r="J83" s="342">
        <f t="shared" si="2"/>
        <v>633000</v>
      </c>
    </row>
    <row r="84" spans="1:10">
      <c r="A84" s="335">
        <f t="shared" si="3"/>
        <v>82</v>
      </c>
      <c r="B84" s="290">
        <v>2019</v>
      </c>
      <c r="C84" s="336">
        <v>31</v>
      </c>
      <c r="D84" s="337" t="s">
        <v>8317</v>
      </c>
      <c r="E84" s="290" t="s">
        <v>8154</v>
      </c>
      <c r="F84" s="338"/>
      <c r="G84" s="339" t="s">
        <v>8318</v>
      </c>
      <c r="H84" s="340">
        <v>990000</v>
      </c>
      <c r="I84" s="341">
        <v>1000</v>
      </c>
      <c r="J84" s="342">
        <f t="shared" si="2"/>
        <v>989000</v>
      </c>
    </row>
    <row r="85" spans="1:10" ht="45">
      <c r="A85" s="335">
        <f t="shared" si="3"/>
        <v>83</v>
      </c>
      <c r="B85" s="290">
        <v>2019</v>
      </c>
      <c r="C85" s="336">
        <v>53</v>
      </c>
      <c r="D85" s="337" t="s">
        <v>8319</v>
      </c>
      <c r="E85" s="290" t="s">
        <v>8173</v>
      </c>
      <c r="F85" s="338">
        <v>651461676</v>
      </c>
      <c r="G85" s="339" t="s">
        <v>8320</v>
      </c>
      <c r="H85" s="340">
        <v>3700000</v>
      </c>
      <c r="I85" s="341">
        <v>5000</v>
      </c>
      <c r="J85" s="342">
        <f t="shared" si="2"/>
        <v>3695000</v>
      </c>
    </row>
    <row r="86" spans="1:10">
      <c r="A86" s="335">
        <f t="shared" si="3"/>
        <v>84</v>
      </c>
      <c r="B86" s="290">
        <v>2019</v>
      </c>
      <c r="C86" s="336">
        <v>641</v>
      </c>
      <c r="D86" s="337" t="s">
        <v>8321</v>
      </c>
      <c r="E86" s="290" t="s">
        <v>8173</v>
      </c>
      <c r="F86" s="338">
        <v>651540148</v>
      </c>
      <c r="G86" s="339" t="s">
        <v>8322</v>
      </c>
      <c r="H86" s="340">
        <v>1027811.91</v>
      </c>
      <c r="I86" s="341">
        <v>7811.9</v>
      </c>
      <c r="J86" s="342">
        <f t="shared" si="2"/>
        <v>1020000.01</v>
      </c>
    </row>
    <row r="87" spans="1:10" ht="45">
      <c r="A87" s="335">
        <f t="shared" si="3"/>
        <v>85</v>
      </c>
      <c r="B87" s="290">
        <v>2019</v>
      </c>
      <c r="C87" s="336">
        <v>750</v>
      </c>
      <c r="D87" s="337" t="s">
        <v>8208</v>
      </c>
      <c r="E87" s="290" t="s">
        <v>8154</v>
      </c>
      <c r="F87" s="338" t="s">
        <v>8209</v>
      </c>
      <c r="G87" s="344" t="s">
        <v>8323</v>
      </c>
      <c r="H87" s="340">
        <v>911081.6</v>
      </c>
      <c r="I87" s="341">
        <v>294885.11</v>
      </c>
      <c r="J87" s="342">
        <f t="shared" si="2"/>
        <v>616196.49</v>
      </c>
    </row>
    <row r="88" spans="1:10" ht="30">
      <c r="A88" s="335">
        <f t="shared" si="3"/>
        <v>86</v>
      </c>
      <c r="B88" s="290">
        <v>2019</v>
      </c>
      <c r="C88" s="336">
        <v>126</v>
      </c>
      <c r="D88" s="337" t="s">
        <v>8324</v>
      </c>
      <c r="E88" s="290" t="s">
        <v>8154</v>
      </c>
      <c r="F88" s="338">
        <v>610600004</v>
      </c>
      <c r="G88" s="339" t="s">
        <v>8325</v>
      </c>
      <c r="H88" s="340">
        <v>1810424.43</v>
      </c>
      <c r="I88" s="341"/>
      <c r="J88" s="342">
        <f t="shared" si="2"/>
        <v>1810424.43</v>
      </c>
    </row>
    <row r="89" spans="1:10" ht="30">
      <c r="A89" s="335">
        <f t="shared" si="3"/>
        <v>87</v>
      </c>
      <c r="B89" s="290">
        <v>2019</v>
      </c>
      <c r="C89" s="336">
        <v>263</v>
      </c>
      <c r="D89" s="337" t="s">
        <v>8237</v>
      </c>
      <c r="E89" s="290" t="s">
        <v>8158</v>
      </c>
      <c r="F89" s="338">
        <v>641190002</v>
      </c>
      <c r="G89" s="339" t="s">
        <v>8326</v>
      </c>
      <c r="H89" s="340">
        <v>1484066.4</v>
      </c>
      <c r="I89" s="341">
        <v>146116.13</v>
      </c>
      <c r="J89" s="342">
        <f t="shared" si="2"/>
        <v>1337950.27</v>
      </c>
    </row>
    <row r="90" spans="1:10" ht="45">
      <c r="A90" s="335">
        <f t="shared" si="3"/>
        <v>88</v>
      </c>
      <c r="B90" s="290">
        <v>2019</v>
      </c>
      <c r="C90" s="336">
        <v>69</v>
      </c>
      <c r="D90" s="337" t="s">
        <v>8327</v>
      </c>
      <c r="E90" s="290" t="s">
        <v>8154</v>
      </c>
      <c r="F90" s="338" t="s">
        <v>8328</v>
      </c>
      <c r="G90" s="339" t="s">
        <v>8329</v>
      </c>
      <c r="H90" s="340">
        <v>4250792.5599999996</v>
      </c>
      <c r="I90" s="341">
        <v>10842.19</v>
      </c>
      <c r="J90" s="342">
        <f t="shared" ref="J90:J153" si="4">H90-I90</f>
        <v>4239950.3699999992</v>
      </c>
    </row>
    <row r="91" spans="1:10">
      <c r="A91" s="335">
        <f t="shared" si="3"/>
        <v>89</v>
      </c>
      <c r="B91" s="290">
        <v>2019</v>
      </c>
      <c r="C91" s="336">
        <v>157</v>
      </c>
      <c r="D91" s="337" t="s">
        <v>8330</v>
      </c>
      <c r="E91" s="290" t="s">
        <v>8154</v>
      </c>
      <c r="F91" s="338">
        <v>620010734</v>
      </c>
      <c r="G91" s="339" t="s">
        <v>8331</v>
      </c>
      <c r="H91" s="340">
        <v>2868862.3</v>
      </c>
      <c r="I91" s="341"/>
      <c r="J91" s="342">
        <f t="shared" si="4"/>
        <v>2868862.3</v>
      </c>
    </row>
    <row r="92" spans="1:10" ht="45">
      <c r="A92" s="335">
        <f t="shared" si="3"/>
        <v>90</v>
      </c>
      <c r="B92" s="290">
        <v>2019</v>
      </c>
      <c r="C92" s="336">
        <v>132</v>
      </c>
      <c r="D92" s="337" t="s">
        <v>8324</v>
      </c>
      <c r="E92" s="290" t="s">
        <v>8154</v>
      </c>
      <c r="F92" s="338">
        <v>610600004</v>
      </c>
      <c r="G92" s="339" t="s">
        <v>8332</v>
      </c>
      <c r="H92" s="340">
        <v>1783222.22</v>
      </c>
      <c r="I92" s="341"/>
      <c r="J92" s="342">
        <f t="shared" si="4"/>
        <v>1783222.22</v>
      </c>
    </row>
    <row r="93" spans="1:10" ht="30">
      <c r="A93" s="335">
        <f t="shared" si="3"/>
        <v>91</v>
      </c>
      <c r="B93" s="290">
        <v>2019</v>
      </c>
      <c r="C93" s="336">
        <v>491</v>
      </c>
      <c r="D93" s="337" t="s">
        <v>8333</v>
      </c>
      <c r="E93" s="290" t="s">
        <v>8161</v>
      </c>
      <c r="F93" s="338">
        <v>6207600900</v>
      </c>
      <c r="G93" s="339" t="s">
        <v>8334</v>
      </c>
      <c r="H93" s="340">
        <v>1097749.08</v>
      </c>
      <c r="I93" s="341">
        <v>372749.08</v>
      </c>
      <c r="J93" s="342">
        <f t="shared" si="4"/>
        <v>725000</v>
      </c>
    </row>
    <row r="94" spans="1:10" ht="60">
      <c r="A94" s="335">
        <f t="shared" si="3"/>
        <v>92</v>
      </c>
      <c r="B94" s="290">
        <v>2019</v>
      </c>
      <c r="C94" s="336">
        <v>71</v>
      </c>
      <c r="D94" s="337" t="s">
        <v>8327</v>
      </c>
      <c r="E94" s="290" t="s">
        <v>8154</v>
      </c>
      <c r="F94" s="338" t="s">
        <v>8335</v>
      </c>
      <c r="G94" s="339" t="s">
        <v>8336</v>
      </c>
      <c r="H94" s="340">
        <v>3307100.08</v>
      </c>
      <c r="I94" s="341">
        <v>9921.2999999999993</v>
      </c>
      <c r="J94" s="342">
        <f t="shared" si="4"/>
        <v>3297178.7800000003</v>
      </c>
    </row>
    <row r="95" spans="1:10" ht="45">
      <c r="A95" s="335">
        <f t="shared" si="3"/>
        <v>93</v>
      </c>
      <c r="B95" s="290">
        <v>2019</v>
      </c>
      <c r="C95" s="336">
        <v>220</v>
      </c>
      <c r="D95" s="337" t="s">
        <v>8337</v>
      </c>
      <c r="E95" s="290" t="s">
        <v>8154</v>
      </c>
      <c r="F95" s="338">
        <v>610740970</v>
      </c>
      <c r="G95" s="339" t="s">
        <v>8338</v>
      </c>
      <c r="H95" s="340">
        <v>2488037</v>
      </c>
      <c r="I95" s="341">
        <v>2488.04</v>
      </c>
      <c r="J95" s="342">
        <f t="shared" si="4"/>
        <v>2485548.96</v>
      </c>
    </row>
    <row r="96" spans="1:10" ht="30">
      <c r="A96" s="335">
        <f t="shared" si="3"/>
        <v>94</v>
      </c>
      <c r="B96" s="290">
        <v>2019</v>
      </c>
      <c r="C96" s="336">
        <v>678</v>
      </c>
      <c r="D96" s="337" t="s">
        <v>8339</v>
      </c>
      <c r="E96" s="290" t="s">
        <v>8161</v>
      </c>
      <c r="F96" s="338"/>
      <c r="G96" s="339" t="s">
        <v>8340</v>
      </c>
      <c r="H96" s="340">
        <v>2582257.02</v>
      </c>
      <c r="I96" s="341"/>
      <c r="J96" s="342">
        <f t="shared" si="4"/>
        <v>2582257.02</v>
      </c>
    </row>
    <row r="97" spans="1:10" ht="30">
      <c r="A97" s="335">
        <f t="shared" si="3"/>
        <v>95</v>
      </c>
      <c r="B97" s="290">
        <v>2019</v>
      </c>
      <c r="C97" s="336">
        <v>294</v>
      </c>
      <c r="D97" s="337" t="s">
        <v>8341</v>
      </c>
      <c r="E97" s="290" t="s">
        <v>8198</v>
      </c>
      <c r="F97" s="338">
        <v>630520856</v>
      </c>
      <c r="G97" s="339" t="s">
        <v>8342</v>
      </c>
      <c r="H97" s="340">
        <v>5409600</v>
      </c>
      <c r="I97" s="341">
        <v>540.96</v>
      </c>
      <c r="J97" s="342">
        <f t="shared" si="4"/>
        <v>5409059.04</v>
      </c>
    </row>
    <row r="98" spans="1:10" ht="30">
      <c r="A98" s="335">
        <f t="shared" si="3"/>
        <v>96</v>
      </c>
      <c r="B98" s="290">
        <v>2019</v>
      </c>
      <c r="C98" s="336">
        <v>118</v>
      </c>
      <c r="D98" s="337" t="s">
        <v>8343</v>
      </c>
      <c r="E98" s="290" t="s">
        <v>8158</v>
      </c>
      <c r="F98" s="338">
        <v>651290007</v>
      </c>
      <c r="G98" s="339" t="s">
        <v>8344</v>
      </c>
      <c r="H98" s="340">
        <v>2143000</v>
      </c>
      <c r="I98" s="341"/>
      <c r="J98" s="342">
        <f t="shared" si="4"/>
        <v>2143000</v>
      </c>
    </row>
    <row r="99" spans="1:10">
      <c r="A99" s="335">
        <f t="shared" si="3"/>
        <v>97</v>
      </c>
      <c r="B99" s="290">
        <v>2019</v>
      </c>
      <c r="C99" s="336">
        <v>94</v>
      </c>
      <c r="D99" s="337" t="s">
        <v>8172</v>
      </c>
      <c r="E99" s="290" t="s">
        <v>8173</v>
      </c>
      <c r="F99" s="338">
        <v>610810003</v>
      </c>
      <c r="G99" s="339" t="s">
        <v>8345</v>
      </c>
      <c r="H99" s="340">
        <v>1662000</v>
      </c>
      <c r="I99" s="341"/>
      <c r="J99" s="342">
        <f t="shared" si="4"/>
        <v>1662000</v>
      </c>
    </row>
    <row r="100" spans="1:10" ht="30">
      <c r="A100" s="335">
        <f t="shared" si="3"/>
        <v>98</v>
      </c>
      <c r="B100" s="290">
        <v>2019</v>
      </c>
      <c r="C100" s="336">
        <v>511</v>
      </c>
      <c r="D100" s="337" t="s">
        <v>8346</v>
      </c>
      <c r="E100" s="290" t="s">
        <v>8161</v>
      </c>
      <c r="F100" s="338">
        <v>620080201</v>
      </c>
      <c r="G100" s="339" t="s">
        <v>8162</v>
      </c>
      <c r="H100" s="340">
        <v>13789870.24</v>
      </c>
      <c r="I100" s="340">
        <v>2586870.2400000002</v>
      </c>
      <c r="J100" s="342">
        <f t="shared" si="4"/>
        <v>11203000</v>
      </c>
    </row>
    <row r="101" spans="1:10" ht="45">
      <c r="A101" s="335">
        <f t="shared" si="3"/>
        <v>99</v>
      </c>
      <c r="B101" s="290">
        <v>2019</v>
      </c>
      <c r="C101" s="336">
        <v>14</v>
      </c>
      <c r="D101" s="337" t="s">
        <v>8347</v>
      </c>
      <c r="E101" s="290" t="s">
        <v>8173</v>
      </c>
      <c r="F101" s="338" t="s">
        <v>8348</v>
      </c>
      <c r="G101" s="339" t="s">
        <v>8349</v>
      </c>
      <c r="H101" s="340">
        <v>3500000</v>
      </c>
      <c r="I101" s="341">
        <v>450000</v>
      </c>
      <c r="J101" s="342">
        <f t="shared" si="4"/>
        <v>3050000</v>
      </c>
    </row>
    <row r="102" spans="1:10" ht="45">
      <c r="A102" s="335">
        <f t="shared" si="3"/>
        <v>100</v>
      </c>
      <c r="B102" s="290">
        <v>2019</v>
      </c>
      <c r="C102" s="336">
        <v>411</v>
      </c>
      <c r="D102" s="337" t="s">
        <v>8350</v>
      </c>
      <c r="E102" s="290" t="s">
        <v>8154</v>
      </c>
      <c r="F102" s="338">
        <v>640460212</v>
      </c>
      <c r="G102" s="339" t="s">
        <v>8351</v>
      </c>
      <c r="H102" s="340">
        <v>3685000</v>
      </c>
      <c r="I102" s="341">
        <v>400368</v>
      </c>
      <c r="J102" s="342">
        <f t="shared" si="4"/>
        <v>3284632</v>
      </c>
    </row>
    <row r="103" spans="1:10" ht="60">
      <c r="A103" s="335">
        <f t="shared" si="3"/>
        <v>101</v>
      </c>
      <c r="B103" s="290">
        <v>2019</v>
      </c>
      <c r="C103" s="336">
        <v>720</v>
      </c>
      <c r="D103" s="337" t="s">
        <v>8352</v>
      </c>
      <c r="E103" s="290" t="s">
        <v>8154</v>
      </c>
      <c r="F103" s="338" t="s">
        <v>8155</v>
      </c>
      <c r="G103" s="339" t="s">
        <v>8353</v>
      </c>
      <c r="H103" s="340">
        <v>1650000</v>
      </c>
      <c r="I103" s="341"/>
      <c r="J103" s="342">
        <f t="shared" si="4"/>
        <v>1650000</v>
      </c>
    </row>
    <row r="104" spans="1:10">
      <c r="A104" s="335">
        <f t="shared" si="3"/>
        <v>102</v>
      </c>
      <c r="B104" s="290">
        <v>2019</v>
      </c>
      <c r="C104" s="336">
        <v>110</v>
      </c>
      <c r="D104" s="337" t="s">
        <v>8354</v>
      </c>
      <c r="E104" s="290" t="s">
        <v>8161</v>
      </c>
      <c r="F104" s="338">
        <v>620520001</v>
      </c>
      <c r="G104" s="339" t="s">
        <v>8355</v>
      </c>
      <c r="H104" s="340">
        <v>2579126.4500000002</v>
      </c>
      <c r="I104" s="341">
        <v>12896</v>
      </c>
      <c r="J104" s="342">
        <f t="shared" si="4"/>
        <v>2566230.4500000002</v>
      </c>
    </row>
    <row r="105" spans="1:10" ht="45">
      <c r="A105" s="335">
        <f t="shared" si="3"/>
        <v>103</v>
      </c>
      <c r="B105" s="290">
        <v>2019</v>
      </c>
      <c r="C105" s="336">
        <v>245</v>
      </c>
      <c r="D105" s="337" t="s">
        <v>8356</v>
      </c>
      <c r="E105" s="290" t="s">
        <v>8161</v>
      </c>
      <c r="F105" s="338">
        <v>620600002</v>
      </c>
      <c r="G105" s="339" t="s">
        <v>8357</v>
      </c>
      <c r="H105" s="340">
        <v>845508.68</v>
      </c>
      <c r="I105" s="341"/>
      <c r="J105" s="342">
        <f t="shared" si="4"/>
        <v>845508.68</v>
      </c>
    </row>
    <row r="106" spans="1:10" ht="30">
      <c r="A106" s="335">
        <f t="shared" si="3"/>
        <v>104</v>
      </c>
      <c r="B106" s="290">
        <v>2019</v>
      </c>
      <c r="C106" s="336">
        <v>297</v>
      </c>
      <c r="D106" s="337" t="s">
        <v>8341</v>
      </c>
      <c r="E106" s="290" t="s">
        <v>8198</v>
      </c>
      <c r="F106" s="338">
        <v>630520868</v>
      </c>
      <c r="G106" s="339" t="s">
        <v>8358</v>
      </c>
      <c r="H106" s="340">
        <v>1861200</v>
      </c>
      <c r="I106" s="341"/>
      <c r="J106" s="342">
        <f t="shared" si="4"/>
        <v>1861200</v>
      </c>
    </row>
    <row r="107" spans="1:10" ht="30">
      <c r="A107" s="335">
        <f t="shared" si="3"/>
        <v>105</v>
      </c>
      <c r="B107" s="290">
        <v>2019</v>
      </c>
      <c r="C107" s="336">
        <v>284</v>
      </c>
      <c r="D107" s="337" t="s">
        <v>8359</v>
      </c>
      <c r="E107" s="290" t="s">
        <v>8173</v>
      </c>
      <c r="F107" s="338">
        <v>611001228</v>
      </c>
      <c r="G107" s="339" t="s">
        <v>8360</v>
      </c>
      <c r="H107" s="340">
        <v>3330000</v>
      </c>
      <c r="I107" s="341"/>
      <c r="J107" s="342">
        <f t="shared" si="4"/>
        <v>3330000</v>
      </c>
    </row>
    <row r="108" spans="1:10" ht="30">
      <c r="A108" s="335">
        <f t="shared" si="3"/>
        <v>106</v>
      </c>
      <c r="B108" s="290">
        <v>2019</v>
      </c>
      <c r="C108" s="336">
        <v>40</v>
      </c>
      <c r="D108" s="337" t="s">
        <v>8361</v>
      </c>
      <c r="E108" s="290" t="s">
        <v>8158</v>
      </c>
      <c r="F108" s="338"/>
      <c r="G108" s="339" t="s">
        <v>8362</v>
      </c>
      <c r="H108" s="340">
        <v>633000</v>
      </c>
      <c r="I108" s="341"/>
      <c r="J108" s="342">
        <f t="shared" si="4"/>
        <v>633000</v>
      </c>
    </row>
    <row r="109" spans="1:10" ht="45">
      <c r="A109" s="335">
        <f t="shared" si="3"/>
        <v>107</v>
      </c>
      <c r="B109" s="290">
        <v>2019</v>
      </c>
      <c r="C109" s="336">
        <v>160</v>
      </c>
      <c r="D109" s="337" t="s">
        <v>8224</v>
      </c>
      <c r="E109" s="290" t="s">
        <v>8173</v>
      </c>
      <c r="F109" s="338">
        <v>651090001</v>
      </c>
      <c r="G109" s="339" t="s">
        <v>8363</v>
      </c>
      <c r="H109" s="340">
        <v>695000</v>
      </c>
      <c r="I109" s="341"/>
      <c r="J109" s="342">
        <f t="shared" si="4"/>
        <v>695000</v>
      </c>
    </row>
    <row r="110" spans="1:10" ht="30">
      <c r="A110" s="335">
        <f t="shared" si="3"/>
        <v>108</v>
      </c>
      <c r="B110" s="290">
        <v>2019</v>
      </c>
      <c r="C110" s="336">
        <v>378</v>
      </c>
      <c r="D110" s="337" t="s">
        <v>8364</v>
      </c>
      <c r="E110" s="290" t="s">
        <v>8173</v>
      </c>
      <c r="F110" s="338">
        <v>651320005</v>
      </c>
      <c r="G110" s="339" t="s">
        <v>8365</v>
      </c>
      <c r="H110" s="340">
        <v>4456074.9000000004</v>
      </c>
      <c r="I110" s="341"/>
      <c r="J110" s="342">
        <f t="shared" si="4"/>
        <v>4456074.9000000004</v>
      </c>
    </row>
    <row r="111" spans="1:10" ht="30">
      <c r="A111" s="335">
        <f t="shared" si="3"/>
        <v>109</v>
      </c>
      <c r="B111" s="290">
        <v>2019</v>
      </c>
      <c r="C111" s="336">
        <v>457</v>
      </c>
      <c r="D111" s="337" t="s">
        <v>8276</v>
      </c>
      <c r="E111" s="290" t="s">
        <v>8158</v>
      </c>
      <c r="F111" s="338">
        <v>640480660</v>
      </c>
      <c r="G111" s="339" t="s">
        <v>8366</v>
      </c>
      <c r="H111" s="340">
        <v>3024300</v>
      </c>
      <c r="I111" s="341">
        <v>1814.58</v>
      </c>
      <c r="J111" s="342">
        <f t="shared" si="4"/>
        <v>3022485.42</v>
      </c>
    </row>
    <row r="112" spans="1:10">
      <c r="A112" s="335">
        <f t="shared" si="3"/>
        <v>110</v>
      </c>
      <c r="B112" s="290">
        <v>2019</v>
      </c>
      <c r="C112" s="336">
        <v>517</v>
      </c>
      <c r="D112" s="337" t="s">
        <v>8169</v>
      </c>
      <c r="E112" s="290" t="s">
        <v>8158</v>
      </c>
      <c r="F112" s="338">
        <v>640060155</v>
      </c>
      <c r="G112" s="339" t="s">
        <v>8367</v>
      </c>
      <c r="H112" s="340">
        <v>2789460</v>
      </c>
      <c r="I112" s="341"/>
      <c r="J112" s="342">
        <f t="shared" si="4"/>
        <v>2789460</v>
      </c>
    </row>
    <row r="113" spans="1:10" ht="45">
      <c r="A113" s="335">
        <f t="shared" si="3"/>
        <v>111</v>
      </c>
      <c r="B113" s="290">
        <v>2019</v>
      </c>
      <c r="C113" s="336">
        <v>355</v>
      </c>
      <c r="D113" s="337" t="s">
        <v>8368</v>
      </c>
      <c r="E113" s="290" t="s">
        <v>8154</v>
      </c>
      <c r="F113" s="338" t="s">
        <v>8369</v>
      </c>
      <c r="G113" s="339" t="s">
        <v>8370</v>
      </c>
      <c r="H113" s="340">
        <v>1710000</v>
      </c>
      <c r="I113" s="341"/>
      <c r="J113" s="342">
        <f t="shared" si="4"/>
        <v>1710000</v>
      </c>
    </row>
    <row r="114" spans="1:10" ht="30">
      <c r="A114" s="335">
        <f t="shared" si="3"/>
        <v>112</v>
      </c>
      <c r="B114" s="290">
        <v>2019</v>
      </c>
      <c r="C114" s="336">
        <v>127</v>
      </c>
      <c r="D114" s="337" t="s">
        <v>8371</v>
      </c>
      <c r="E114" s="290" t="s">
        <v>8198</v>
      </c>
      <c r="F114" s="338">
        <v>630330333</v>
      </c>
      <c r="G114" s="339" t="s">
        <v>8372</v>
      </c>
      <c r="H114" s="340">
        <v>3180000</v>
      </c>
      <c r="I114" s="341">
        <v>318</v>
      </c>
      <c r="J114" s="342">
        <f t="shared" si="4"/>
        <v>3179682</v>
      </c>
    </row>
    <row r="115" spans="1:10" ht="30">
      <c r="A115" s="335">
        <f t="shared" si="3"/>
        <v>113</v>
      </c>
      <c r="B115" s="290">
        <v>2019</v>
      </c>
      <c r="C115" s="336">
        <v>383</v>
      </c>
      <c r="D115" s="337" t="s">
        <v>8373</v>
      </c>
      <c r="E115" s="343" t="s">
        <v>8198</v>
      </c>
      <c r="F115" s="338">
        <v>630260890</v>
      </c>
      <c r="G115" s="339" t="s">
        <v>8374</v>
      </c>
      <c r="H115" s="340">
        <v>1361500</v>
      </c>
      <c r="I115" s="341">
        <v>945</v>
      </c>
      <c r="J115" s="342">
        <f t="shared" si="4"/>
        <v>1360555</v>
      </c>
    </row>
    <row r="116" spans="1:10">
      <c r="A116" s="335">
        <f t="shared" si="3"/>
        <v>114</v>
      </c>
      <c r="B116" s="290">
        <v>2019</v>
      </c>
      <c r="C116" s="336">
        <v>580</v>
      </c>
      <c r="D116" s="337" t="s">
        <v>8375</v>
      </c>
      <c r="E116" s="290" t="s">
        <v>8158</v>
      </c>
      <c r="F116" s="338">
        <v>640281205</v>
      </c>
      <c r="G116" s="339" t="s">
        <v>8376</v>
      </c>
      <c r="H116" s="340">
        <v>2300000</v>
      </c>
      <c r="I116" s="341">
        <v>562088.75</v>
      </c>
      <c r="J116" s="342">
        <f t="shared" si="4"/>
        <v>1737911.25</v>
      </c>
    </row>
    <row r="117" spans="1:10" ht="45">
      <c r="A117" s="335">
        <f t="shared" si="3"/>
        <v>115</v>
      </c>
      <c r="B117" s="290">
        <v>2019</v>
      </c>
      <c r="C117" s="336">
        <v>734</v>
      </c>
      <c r="D117" s="337" t="s">
        <v>8206</v>
      </c>
      <c r="E117" s="290" t="s">
        <v>8173</v>
      </c>
      <c r="F117" s="338">
        <v>610021328</v>
      </c>
      <c r="G117" s="339" t="s">
        <v>8207</v>
      </c>
      <c r="H117" s="340">
        <v>872260.42</v>
      </c>
      <c r="I117" s="341"/>
      <c r="J117" s="342">
        <f t="shared" si="4"/>
        <v>872260.42</v>
      </c>
    </row>
    <row r="118" spans="1:10" ht="30">
      <c r="A118" s="335">
        <f t="shared" si="3"/>
        <v>116</v>
      </c>
      <c r="B118" s="290">
        <v>2019</v>
      </c>
      <c r="C118" s="336">
        <v>644</v>
      </c>
      <c r="D118" s="337" t="s">
        <v>8377</v>
      </c>
      <c r="E118" s="290" t="s">
        <v>8154</v>
      </c>
      <c r="F118" s="338">
        <v>610230003</v>
      </c>
      <c r="G118" s="339" t="s">
        <v>8378</v>
      </c>
      <c r="H118" s="340">
        <v>1092000</v>
      </c>
      <c r="I118" s="341"/>
      <c r="J118" s="342">
        <f t="shared" si="4"/>
        <v>1092000</v>
      </c>
    </row>
    <row r="119" spans="1:10" ht="30">
      <c r="A119" s="335">
        <f t="shared" si="3"/>
        <v>117</v>
      </c>
      <c r="B119" s="290">
        <v>2019</v>
      </c>
      <c r="C119" s="336">
        <v>230</v>
      </c>
      <c r="D119" s="337" t="s">
        <v>8379</v>
      </c>
      <c r="E119" s="290" t="s">
        <v>8158</v>
      </c>
      <c r="F119" s="338" t="s">
        <v>8380</v>
      </c>
      <c r="G119" s="339" t="s">
        <v>8381</v>
      </c>
      <c r="H119" s="340">
        <v>681287.28</v>
      </c>
      <c r="I119" s="341">
        <v>900</v>
      </c>
      <c r="J119" s="342">
        <f t="shared" si="4"/>
        <v>680387.28</v>
      </c>
    </row>
    <row r="120" spans="1:10" ht="45">
      <c r="A120" s="335">
        <f t="shared" si="3"/>
        <v>118</v>
      </c>
      <c r="B120" s="290">
        <v>2019</v>
      </c>
      <c r="C120" s="336">
        <v>613</v>
      </c>
      <c r="D120" s="337" t="s">
        <v>8321</v>
      </c>
      <c r="E120" s="290" t="s">
        <v>8173</v>
      </c>
      <c r="F120" s="338" t="s">
        <v>8382</v>
      </c>
      <c r="G120" s="339" t="s">
        <v>8383</v>
      </c>
      <c r="H120" s="340">
        <v>6086426.9800000004</v>
      </c>
      <c r="I120" s="341">
        <v>6426.98</v>
      </c>
      <c r="J120" s="342">
        <f t="shared" si="4"/>
        <v>6080000</v>
      </c>
    </row>
    <row r="121" spans="1:10" ht="30">
      <c r="A121" s="335">
        <f t="shared" si="3"/>
        <v>119</v>
      </c>
      <c r="B121" s="290">
        <v>2019</v>
      </c>
      <c r="C121" s="336">
        <v>485</v>
      </c>
      <c r="D121" s="337" t="s">
        <v>8208</v>
      </c>
      <c r="E121" s="290" t="s">
        <v>8154</v>
      </c>
      <c r="F121" s="338">
        <v>610771005</v>
      </c>
      <c r="G121" s="339" t="s">
        <v>8384</v>
      </c>
      <c r="H121" s="340">
        <v>713691.18</v>
      </c>
      <c r="I121" s="341">
        <v>713.69</v>
      </c>
      <c r="J121" s="342">
        <f t="shared" si="4"/>
        <v>712977.49000000011</v>
      </c>
    </row>
    <row r="122" spans="1:10">
      <c r="A122" s="335">
        <f t="shared" si="3"/>
        <v>120</v>
      </c>
      <c r="B122" s="290">
        <v>2019</v>
      </c>
      <c r="C122" s="336">
        <v>607</v>
      </c>
      <c r="D122" s="337" t="s">
        <v>8385</v>
      </c>
      <c r="E122" s="290" t="s">
        <v>8154</v>
      </c>
      <c r="F122" s="338"/>
      <c r="G122" s="339" t="s">
        <v>8386</v>
      </c>
      <c r="H122" s="340">
        <v>2062162.1</v>
      </c>
      <c r="I122" s="341"/>
      <c r="J122" s="342">
        <f t="shared" si="4"/>
        <v>2062162.1</v>
      </c>
    </row>
    <row r="123" spans="1:10" ht="30">
      <c r="A123" s="335">
        <f t="shared" si="3"/>
        <v>121</v>
      </c>
      <c r="B123" s="290">
        <v>2019</v>
      </c>
      <c r="C123" s="336">
        <v>251</v>
      </c>
      <c r="D123" s="337" t="s">
        <v>8200</v>
      </c>
      <c r="E123" s="290" t="s">
        <v>8161</v>
      </c>
      <c r="F123" s="338">
        <v>620280001</v>
      </c>
      <c r="G123" s="339" t="s">
        <v>8387</v>
      </c>
      <c r="H123" s="340">
        <v>632897.97</v>
      </c>
      <c r="I123" s="341"/>
      <c r="J123" s="342">
        <f t="shared" si="4"/>
        <v>632897.97</v>
      </c>
    </row>
    <row r="124" spans="1:10" ht="16.5" customHeight="1">
      <c r="A124" s="335">
        <f t="shared" si="3"/>
        <v>122</v>
      </c>
      <c r="B124" s="290">
        <v>2019</v>
      </c>
      <c r="C124" s="336">
        <v>344</v>
      </c>
      <c r="D124" s="337" t="s">
        <v>8388</v>
      </c>
      <c r="E124" s="290" t="s">
        <v>8173</v>
      </c>
      <c r="F124" s="338">
        <v>650410650</v>
      </c>
      <c r="G124" s="339" t="s">
        <v>8389</v>
      </c>
      <c r="H124" s="340">
        <v>2844752.55</v>
      </c>
      <c r="I124" s="341">
        <v>89575.27</v>
      </c>
      <c r="J124" s="342">
        <f t="shared" si="4"/>
        <v>2755177.28</v>
      </c>
    </row>
    <row r="125" spans="1:10">
      <c r="A125" s="335">
        <f t="shared" si="3"/>
        <v>123</v>
      </c>
      <c r="B125" s="290">
        <v>2019</v>
      </c>
      <c r="C125" s="336">
        <v>534</v>
      </c>
      <c r="D125" s="337" t="s">
        <v>8235</v>
      </c>
      <c r="E125" s="290" t="s">
        <v>8161</v>
      </c>
      <c r="F125" s="338">
        <v>640251852</v>
      </c>
      <c r="G125" s="339" t="s">
        <v>8390</v>
      </c>
      <c r="H125" s="340">
        <v>1349746.16</v>
      </c>
      <c r="I125" s="340">
        <v>135</v>
      </c>
      <c r="J125" s="342">
        <f t="shared" si="4"/>
        <v>1349611.16</v>
      </c>
    </row>
    <row r="126" spans="1:10" ht="30">
      <c r="A126" s="335">
        <f t="shared" si="3"/>
        <v>124</v>
      </c>
      <c r="B126" s="290">
        <v>2019</v>
      </c>
      <c r="C126" s="336">
        <v>733</v>
      </c>
      <c r="D126" s="337" t="s">
        <v>8373</v>
      </c>
      <c r="E126" s="343" t="s">
        <v>8198</v>
      </c>
      <c r="F126" s="338">
        <v>630260890</v>
      </c>
      <c r="G126" s="339" t="s">
        <v>8391</v>
      </c>
      <c r="H126" s="340">
        <v>409500</v>
      </c>
      <c r="I126" s="341">
        <v>285</v>
      </c>
      <c r="J126" s="342">
        <f t="shared" si="4"/>
        <v>409215</v>
      </c>
    </row>
    <row r="127" spans="1:10" ht="30">
      <c r="A127" s="335">
        <f t="shared" si="3"/>
        <v>125</v>
      </c>
      <c r="B127" s="290">
        <v>2019</v>
      </c>
      <c r="C127" s="336">
        <v>253</v>
      </c>
      <c r="D127" s="337" t="s">
        <v>8392</v>
      </c>
      <c r="E127" s="290" t="s">
        <v>8154</v>
      </c>
      <c r="F127" s="338">
        <v>610540284</v>
      </c>
      <c r="G127" s="339" t="s">
        <v>8393</v>
      </c>
      <c r="H127" s="340">
        <v>2160000</v>
      </c>
      <c r="I127" s="341">
        <v>1920.5</v>
      </c>
      <c r="J127" s="342">
        <f t="shared" si="4"/>
        <v>2158079.5</v>
      </c>
    </row>
    <row r="128" spans="1:10" ht="45">
      <c r="A128" s="335">
        <f t="shared" si="3"/>
        <v>126</v>
      </c>
      <c r="B128" s="290">
        <v>2019</v>
      </c>
      <c r="C128" s="336">
        <v>625</v>
      </c>
      <c r="D128" s="337" t="s">
        <v>8321</v>
      </c>
      <c r="E128" s="290" t="s">
        <v>8173</v>
      </c>
      <c r="F128" s="338" t="s">
        <v>8394</v>
      </c>
      <c r="G128" s="339" t="s">
        <v>8395</v>
      </c>
      <c r="H128" s="340">
        <v>12517292</v>
      </c>
      <c r="I128" s="341">
        <v>7130.45</v>
      </c>
      <c r="J128" s="342">
        <f t="shared" si="4"/>
        <v>12510161.550000001</v>
      </c>
    </row>
    <row r="129" spans="1:10" ht="30">
      <c r="A129" s="335">
        <f t="shared" si="3"/>
        <v>127</v>
      </c>
      <c r="B129" s="290">
        <v>2019</v>
      </c>
      <c r="C129" s="336">
        <v>3</v>
      </c>
      <c r="D129" s="337" t="s">
        <v>8396</v>
      </c>
      <c r="E129" s="290" t="s">
        <v>8173</v>
      </c>
      <c r="F129" s="338" t="s">
        <v>8397</v>
      </c>
      <c r="G129" s="339" t="s">
        <v>8398</v>
      </c>
      <c r="H129" s="340">
        <v>1007018.63</v>
      </c>
      <c r="I129" s="341"/>
      <c r="J129" s="342">
        <f t="shared" si="4"/>
        <v>1007018.63</v>
      </c>
    </row>
    <row r="130" spans="1:10" ht="45">
      <c r="A130" s="335">
        <f t="shared" si="3"/>
        <v>128</v>
      </c>
      <c r="B130" s="290">
        <v>2019</v>
      </c>
      <c r="C130" s="336">
        <v>439</v>
      </c>
      <c r="D130" s="337" t="s">
        <v>8399</v>
      </c>
      <c r="E130" s="290" t="s">
        <v>8154</v>
      </c>
      <c r="F130" s="338"/>
      <c r="G130" s="339" t="s">
        <v>8400</v>
      </c>
      <c r="H130" s="340">
        <v>762000</v>
      </c>
      <c r="I130" s="341">
        <v>3048</v>
      </c>
      <c r="J130" s="342">
        <f t="shared" si="4"/>
        <v>758952</v>
      </c>
    </row>
    <row r="131" spans="1:10" ht="45">
      <c r="A131" s="335">
        <f t="shared" si="3"/>
        <v>129</v>
      </c>
      <c r="B131" s="290">
        <v>2019</v>
      </c>
      <c r="C131" s="336">
        <v>617</v>
      </c>
      <c r="D131" s="337" t="s">
        <v>8401</v>
      </c>
      <c r="E131" s="290" t="s">
        <v>8161</v>
      </c>
      <c r="F131" s="338">
        <v>640991908</v>
      </c>
      <c r="G131" s="339" t="s">
        <v>8402</v>
      </c>
      <c r="H131" s="340">
        <v>2270570</v>
      </c>
      <c r="I131" s="341"/>
      <c r="J131" s="342">
        <f t="shared" si="4"/>
        <v>2270570</v>
      </c>
    </row>
    <row r="132" spans="1:10" ht="45">
      <c r="A132" s="335">
        <f t="shared" si="3"/>
        <v>130</v>
      </c>
      <c r="B132" s="290">
        <v>2019</v>
      </c>
      <c r="C132" s="336">
        <v>585</v>
      </c>
      <c r="D132" s="337" t="s">
        <v>8403</v>
      </c>
      <c r="E132" s="290" t="s">
        <v>8173</v>
      </c>
      <c r="F132" s="338" t="s">
        <v>8404</v>
      </c>
      <c r="G132" s="339" t="s">
        <v>8405</v>
      </c>
      <c r="H132" s="340">
        <v>1200000</v>
      </c>
      <c r="I132" s="341"/>
      <c r="J132" s="342">
        <f t="shared" si="4"/>
        <v>1200000</v>
      </c>
    </row>
    <row r="133" spans="1:10" ht="30">
      <c r="A133" s="335">
        <f t="shared" ref="A133:A196" si="5">A132+1</f>
        <v>131</v>
      </c>
      <c r="B133" s="290">
        <v>2019</v>
      </c>
      <c r="C133" s="336">
        <v>112</v>
      </c>
      <c r="D133" s="337" t="s">
        <v>8406</v>
      </c>
      <c r="E133" s="290" t="s">
        <v>8198</v>
      </c>
      <c r="F133" s="338">
        <v>630760485</v>
      </c>
      <c r="G133" s="339" t="s">
        <v>8407</v>
      </c>
      <c r="H133" s="340">
        <v>3093350.49</v>
      </c>
      <c r="I133" s="340"/>
      <c r="J133" s="342">
        <f t="shared" si="4"/>
        <v>3093350.49</v>
      </c>
    </row>
    <row r="134" spans="1:10" ht="30">
      <c r="A134" s="335">
        <f t="shared" si="5"/>
        <v>132</v>
      </c>
      <c r="B134" s="290">
        <v>2019</v>
      </c>
      <c r="C134" s="336">
        <v>54</v>
      </c>
      <c r="D134" s="337" t="s">
        <v>8261</v>
      </c>
      <c r="E134" s="290" t="s">
        <v>8158</v>
      </c>
      <c r="F134" s="338">
        <v>640450010</v>
      </c>
      <c r="G134" s="339" t="s">
        <v>8408</v>
      </c>
      <c r="H134" s="340">
        <v>2040000</v>
      </c>
      <c r="I134" s="341">
        <v>1000</v>
      </c>
      <c r="J134" s="342">
        <f t="shared" si="4"/>
        <v>2039000</v>
      </c>
    </row>
    <row r="135" spans="1:10">
      <c r="A135" s="335">
        <f t="shared" si="5"/>
        <v>133</v>
      </c>
      <c r="B135" s="290">
        <v>2019</v>
      </c>
      <c r="C135" s="336">
        <v>688</v>
      </c>
      <c r="D135" s="337" t="s">
        <v>8167</v>
      </c>
      <c r="E135" s="290" t="s">
        <v>8158</v>
      </c>
      <c r="F135" s="338">
        <v>640251847</v>
      </c>
      <c r="G135" s="339" t="s">
        <v>8409</v>
      </c>
      <c r="H135" s="340">
        <v>584724</v>
      </c>
      <c r="I135" s="341"/>
      <c r="J135" s="342">
        <f t="shared" si="4"/>
        <v>584724</v>
      </c>
    </row>
    <row r="136" spans="1:10">
      <c r="A136" s="335">
        <f t="shared" si="5"/>
        <v>134</v>
      </c>
      <c r="B136" s="290">
        <v>2019</v>
      </c>
      <c r="C136" s="336">
        <v>544</v>
      </c>
      <c r="D136" s="337" t="s">
        <v>8410</v>
      </c>
      <c r="E136" s="290" t="s">
        <v>8161</v>
      </c>
      <c r="F136" s="338">
        <v>620100162</v>
      </c>
      <c r="G136" s="339" t="s">
        <v>8411</v>
      </c>
      <c r="H136" s="340">
        <v>2200000</v>
      </c>
      <c r="I136" s="341">
        <v>1000</v>
      </c>
      <c r="J136" s="342">
        <f t="shared" si="4"/>
        <v>2199000</v>
      </c>
    </row>
    <row r="137" spans="1:10" ht="30">
      <c r="A137" s="335">
        <f t="shared" si="5"/>
        <v>135</v>
      </c>
      <c r="B137" s="290">
        <v>2019</v>
      </c>
      <c r="C137" s="336">
        <v>154</v>
      </c>
      <c r="D137" s="337" t="s">
        <v>8280</v>
      </c>
      <c r="E137" s="290" t="s">
        <v>8198</v>
      </c>
      <c r="F137" s="338">
        <v>610020005</v>
      </c>
      <c r="G137" s="339" t="s">
        <v>8412</v>
      </c>
      <c r="H137" s="340">
        <v>482842.66</v>
      </c>
      <c r="I137" s="341">
        <v>1062.25</v>
      </c>
      <c r="J137" s="342">
        <f t="shared" si="4"/>
        <v>481780.41</v>
      </c>
    </row>
    <row r="138" spans="1:10" ht="30">
      <c r="A138" s="335">
        <f t="shared" si="5"/>
        <v>136</v>
      </c>
      <c r="B138" s="290">
        <v>2019</v>
      </c>
      <c r="C138" s="336">
        <v>578</v>
      </c>
      <c r="D138" s="337" t="s">
        <v>8287</v>
      </c>
      <c r="E138" s="290" t="s">
        <v>8173</v>
      </c>
      <c r="F138" s="338">
        <v>650760004</v>
      </c>
      <c r="G138" s="339" t="s">
        <v>8413</v>
      </c>
      <c r="H138" s="340">
        <v>1342965.57</v>
      </c>
      <c r="I138" s="341"/>
      <c r="J138" s="342">
        <f t="shared" si="4"/>
        <v>1342965.57</v>
      </c>
    </row>
    <row r="139" spans="1:10" ht="30">
      <c r="A139" s="335">
        <f t="shared" si="5"/>
        <v>137</v>
      </c>
      <c r="B139" s="290">
        <v>2019</v>
      </c>
      <c r="C139" s="336">
        <v>311</v>
      </c>
      <c r="D139" s="337" t="s">
        <v>8186</v>
      </c>
      <c r="E139" s="290" t="s">
        <v>8154</v>
      </c>
      <c r="F139" s="338">
        <v>65114000</v>
      </c>
      <c r="G139" s="339" t="s">
        <v>8414</v>
      </c>
      <c r="H139" s="340">
        <v>3564250.38</v>
      </c>
      <c r="I139" s="341"/>
      <c r="J139" s="342">
        <f t="shared" si="4"/>
        <v>3564250.38</v>
      </c>
    </row>
    <row r="140" spans="1:10">
      <c r="A140" s="335">
        <f t="shared" si="5"/>
        <v>138</v>
      </c>
      <c r="B140" s="290">
        <v>2019</v>
      </c>
      <c r="C140" s="336">
        <v>631</v>
      </c>
      <c r="D140" s="337" t="s">
        <v>8167</v>
      </c>
      <c r="E140" s="290" t="s">
        <v>8158</v>
      </c>
      <c r="F140" s="338"/>
      <c r="G140" s="339" t="s">
        <v>8415</v>
      </c>
      <c r="H140" s="340">
        <v>749700</v>
      </c>
      <c r="I140" s="341"/>
      <c r="J140" s="342">
        <f t="shared" si="4"/>
        <v>749700</v>
      </c>
    </row>
    <row r="141" spans="1:10" ht="60">
      <c r="A141" s="335">
        <f t="shared" si="5"/>
        <v>139</v>
      </c>
      <c r="B141" s="290">
        <v>2019</v>
      </c>
      <c r="C141" s="336">
        <v>72</v>
      </c>
      <c r="D141" s="337" t="s">
        <v>8327</v>
      </c>
      <c r="E141" s="290" t="s">
        <v>8154</v>
      </c>
      <c r="F141" s="338" t="s">
        <v>8416</v>
      </c>
      <c r="G141" s="339" t="s">
        <v>8417</v>
      </c>
      <c r="H141" s="340">
        <v>532960.32999999996</v>
      </c>
      <c r="I141" s="341">
        <v>1598.97</v>
      </c>
      <c r="J141" s="342">
        <f t="shared" si="4"/>
        <v>531361.36</v>
      </c>
    </row>
    <row r="142" spans="1:10" ht="30">
      <c r="A142" s="335">
        <f t="shared" si="5"/>
        <v>140</v>
      </c>
      <c r="B142" s="290">
        <v>2019</v>
      </c>
      <c r="C142" s="336">
        <v>461</v>
      </c>
      <c r="D142" s="337" t="s">
        <v>8418</v>
      </c>
      <c r="E142" s="290" t="s">
        <v>8173</v>
      </c>
      <c r="F142" s="338">
        <v>650811730</v>
      </c>
      <c r="G142" s="339" t="s">
        <v>8419</v>
      </c>
      <c r="H142" s="340">
        <v>1546033.61</v>
      </c>
      <c r="I142" s="341">
        <v>92885.98</v>
      </c>
      <c r="J142" s="342">
        <f t="shared" si="4"/>
        <v>1453147.6300000001</v>
      </c>
    </row>
    <row r="143" spans="1:10" ht="30">
      <c r="A143" s="335">
        <f t="shared" si="5"/>
        <v>141</v>
      </c>
      <c r="B143" s="290">
        <v>2019</v>
      </c>
      <c r="C143" s="336">
        <v>620</v>
      </c>
      <c r="D143" s="337" t="s">
        <v>8420</v>
      </c>
      <c r="E143" s="290" t="s">
        <v>8173</v>
      </c>
      <c r="F143" s="338">
        <v>65056003</v>
      </c>
      <c r="G143" s="339" t="s">
        <v>8421</v>
      </c>
      <c r="H143" s="340">
        <v>963272.28</v>
      </c>
      <c r="I143" s="341"/>
      <c r="J143" s="342">
        <f t="shared" si="4"/>
        <v>963272.28</v>
      </c>
    </row>
    <row r="144" spans="1:10">
      <c r="A144" s="335">
        <f t="shared" si="5"/>
        <v>142</v>
      </c>
      <c r="B144" s="290">
        <v>2019</v>
      </c>
      <c r="C144" s="336">
        <v>2</v>
      </c>
      <c r="D144" s="337" t="s">
        <v>8422</v>
      </c>
      <c r="E144" s="290" t="s">
        <v>8173</v>
      </c>
      <c r="F144" s="338">
        <v>630440002</v>
      </c>
      <c r="G144" s="339" t="s">
        <v>8423</v>
      </c>
      <c r="H144" s="340">
        <v>4900000</v>
      </c>
      <c r="I144" s="341"/>
      <c r="J144" s="342">
        <f t="shared" si="4"/>
        <v>4900000</v>
      </c>
    </row>
    <row r="145" spans="1:10" ht="30">
      <c r="A145" s="335">
        <f t="shared" si="5"/>
        <v>143</v>
      </c>
      <c r="B145" s="290">
        <v>2019</v>
      </c>
      <c r="C145" s="336">
        <v>80</v>
      </c>
      <c r="D145" s="337" t="s">
        <v>8424</v>
      </c>
      <c r="E145" s="290" t="s">
        <v>8154</v>
      </c>
      <c r="F145" s="338"/>
      <c r="G145" s="339" t="s">
        <v>8425</v>
      </c>
      <c r="H145" s="340">
        <v>3200000</v>
      </c>
      <c r="I145" s="341">
        <v>320</v>
      </c>
      <c r="J145" s="342">
        <f t="shared" si="4"/>
        <v>3199680</v>
      </c>
    </row>
    <row r="146" spans="1:10" ht="45">
      <c r="A146" s="335">
        <f t="shared" si="5"/>
        <v>144</v>
      </c>
      <c r="B146" s="290">
        <v>2019</v>
      </c>
      <c r="C146" s="336">
        <v>189</v>
      </c>
      <c r="D146" s="337" t="s">
        <v>8426</v>
      </c>
      <c r="E146" s="290" t="s">
        <v>8198</v>
      </c>
      <c r="F146" s="338">
        <v>630090001</v>
      </c>
      <c r="G146" s="339" t="s">
        <v>8427</v>
      </c>
      <c r="H146" s="340">
        <v>3196554.81</v>
      </c>
      <c r="I146" s="341"/>
      <c r="J146" s="342">
        <f t="shared" si="4"/>
        <v>3196554.81</v>
      </c>
    </row>
    <row r="147" spans="1:10">
      <c r="A147" s="335">
        <f t="shared" si="5"/>
        <v>145</v>
      </c>
      <c r="B147" s="290">
        <v>2019</v>
      </c>
      <c r="C147" s="336">
        <v>624</v>
      </c>
      <c r="D147" s="337" t="s">
        <v>8377</v>
      </c>
      <c r="E147" s="290" t="s">
        <v>8154</v>
      </c>
      <c r="F147" s="338">
        <v>610230001</v>
      </c>
      <c r="G147" s="339" t="s">
        <v>8428</v>
      </c>
      <c r="H147" s="340">
        <v>924761</v>
      </c>
      <c r="I147" s="341"/>
      <c r="J147" s="342">
        <f t="shared" si="4"/>
        <v>924761</v>
      </c>
    </row>
    <row r="148" spans="1:10" ht="30">
      <c r="A148" s="335">
        <f t="shared" si="5"/>
        <v>146</v>
      </c>
      <c r="B148" s="290">
        <v>2019</v>
      </c>
      <c r="C148" s="336">
        <v>500</v>
      </c>
      <c r="D148" s="337" t="s">
        <v>8429</v>
      </c>
      <c r="E148" s="290" t="s">
        <v>8154</v>
      </c>
      <c r="F148" s="338"/>
      <c r="G148" s="339" t="s">
        <v>8430</v>
      </c>
      <c r="H148" s="340">
        <v>970000</v>
      </c>
      <c r="I148" s="341"/>
      <c r="J148" s="342">
        <f t="shared" si="4"/>
        <v>970000</v>
      </c>
    </row>
    <row r="149" spans="1:10" ht="45">
      <c r="A149" s="335">
        <f t="shared" si="5"/>
        <v>147</v>
      </c>
      <c r="B149" s="290">
        <v>2019</v>
      </c>
      <c r="C149" s="336">
        <v>166</v>
      </c>
      <c r="D149" s="337" t="s">
        <v>8280</v>
      </c>
      <c r="E149" s="290" t="s">
        <v>8198</v>
      </c>
      <c r="F149" s="338">
        <v>630371716</v>
      </c>
      <c r="G149" s="339" t="s">
        <v>8431</v>
      </c>
      <c r="H149" s="340">
        <v>2039979</v>
      </c>
      <c r="I149" s="341"/>
      <c r="J149" s="342">
        <f t="shared" si="4"/>
        <v>2039979</v>
      </c>
    </row>
    <row r="150" spans="1:10" ht="30">
      <c r="A150" s="335">
        <f t="shared" si="5"/>
        <v>148</v>
      </c>
      <c r="B150" s="290">
        <v>2019</v>
      </c>
      <c r="C150" s="336">
        <v>320</v>
      </c>
      <c r="D150" s="337" t="s">
        <v>8217</v>
      </c>
      <c r="E150" s="290" t="s">
        <v>8158</v>
      </c>
      <c r="F150" s="338">
        <v>641000001</v>
      </c>
      <c r="G150" s="339" t="s">
        <v>8432</v>
      </c>
      <c r="H150" s="340">
        <v>4960000</v>
      </c>
      <c r="I150" s="341"/>
      <c r="J150" s="342">
        <f t="shared" si="4"/>
        <v>4960000</v>
      </c>
    </row>
    <row r="151" spans="1:10" ht="30">
      <c r="A151" s="335">
        <f t="shared" si="5"/>
        <v>149</v>
      </c>
      <c r="B151" s="290">
        <v>2019</v>
      </c>
      <c r="C151" s="336">
        <v>420</v>
      </c>
      <c r="D151" s="337" t="s">
        <v>8433</v>
      </c>
      <c r="E151" s="290" t="s">
        <v>8154</v>
      </c>
      <c r="F151" s="338">
        <v>640080323</v>
      </c>
      <c r="G151" s="339" t="s">
        <v>8434</v>
      </c>
      <c r="H151" s="340">
        <v>1815000</v>
      </c>
      <c r="I151" s="341"/>
      <c r="J151" s="342">
        <f t="shared" si="4"/>
        <v>1815000</v>
      </c>
    </row>
    <row r="152" spans="1:10">
      <c r="A152" s="335">
        <f t="shared" si="5"/>
        <v>150</v>
      </c>
      <c r="B152" s="290">
        <v>2019</v>
      </c>
      <c r="C152" s="336">
        <v>310</v>
      </c>
      <c r="D152" s="337" t="s">
        <v>8186</v>
      </c>
      <c r="E152" s="290" t="s">
        <v>8154</v>
      </c>
      <c r="F152" s="338">
        <v>650141216</v>
      </c>
      <c r="G152" s="339" t="s">
        <v>8435</v>
      </c>
      <c r="H152" s="340">
        <v>1297064.5</v>
      </c>
      <c r="I152" s="341"/>
      <c r="J152" s="342">
        <f t="shared" si="4"/>
        <v>1297064.5</v>
      </c>
    </row>
    <row r="153" spans="1:10" ht="30">
      <c r="A153" s="335">
        <f t="shared" si="5"/>
        <v>151</v>
      </c>
      <c r="B153" s="290">
        <v>2019</v>
      </c>
      <c r="C153" s="336">
        <v>331</v>
      </c>
      <c r="D153" s="337" t="s">
        <v>8217</v>
      </c>
      <c r="E153" s="290" t="s">
        <v>8158</v>
      </c>
      <c r="F153" s="338">
        <v>640080308</v>
      </c>
      <c r="G153" s="339" t="s">
        <v>8436</v>
      </c>
      <c r="H153" s="340">
        <v>2240000</v>
      </c>
      <c r="I153" s="341"/>
      <c r="J153" s="342">
        <f t="shared" si="4"/>
        <v>2240000</v>
      </c>
    </row>
    <row r="154" spans="1:10" ht="30">
      <c r="A154" s="335">
        <f t="shared" si="5"/>
        <v>152</v>
      </c>
      <c r="B154" s="290">
        <v>2019</v>
      </c>
      <c r="C154" s="336">
        <v>129</v>
      </c>
      <c r="D154" s="337" t="s">
        <v>8437</v>
      </c>
      <c r="E154" s="290" t="s">
        <v>8198</v>
      </c>
      <c r="F154" s="338">
        <v>620370623</v>
      </c>
      <c r="G154" s="339" t="s">
        <v>8438</v>
      </c>
      <c r="H154" s="340">
        <v>1412433.9</v>
      </c>
      <c r="I154" s="341">
        <v>690933.9</v>
      </c>
      <c r="J154" s="342">
        <f t="shared" ref="J154:J217" si="6">H154-I154</f>
        <v>721499.99999999988</v>
      </c>
    </row>
    <row r="155" spans="1:10" ht="30">
      <c r="A155" s="335">
        <f t="shared" si="5"/>
        <v>153</v>
      </c>
      <c r="B155" s="290">
        <v>2019</v>
      </c>
      <c r="C155" s="336">
        <v>267</v>
      </c>
      <c r="D155" s="337" t="s">
        <v>8439</v>
      </c>
      <c r="E155" s="290" t="s">
        <v>8161</v>
      </c>
      <c r="F155" s="338">
        <v>620440056</v>
      </c>
      <c r="G155" s="339" t="s">
        <v>8440</v>
      </c>
      <c r="H155" s="340">
        <v>400000</v>
      </c>
      <c r="I155" s="341"/>
      <c r="J155" s="342">
        <f t="shared" si="6"/>
        <v>400000</v>
      </c>
    </row>
    <row r="156" spans="1:10">
      <c r="A156" s="335">
        <f t="shared" si="5"/>
        <v>154</v>
      </c>
      <c r="B156" s="290">
        <v>2019</v>
      </c>
      <c r="C156" s="336">
        <v>610</v>
      </c>
      <c r="D156" s="337" t="s">
        <v>8441</v>
      </c>
      <c r="E156" s="290" t="s">
        <v>8161</v>
      </c>
      <c r="F156" s="338"/>
      <c r="G156" s="339" t="s">
        <v>8442</v>
      </c>
      <c r="H156" s="340">
        <v>4760580</v>
      </c>
      <c r="I156" s="341"/>
      <c r="J156" s="342">
        <f t="shared" si="6"/>
        <v>4760580</v>
      </c>
    </row>
    <row r="157" spans="1:10" ht="30">
      <c r="A157" s="335">
        <f t="shared" si="5"/>
        <v>155</v>
      </c>
      <c r="B157" s="290">
        <v>2019</v>
      </c>
      <c r="C157" s="336">
        <v>227</v>
      </c>
      <c r="D157" s="337" t="s">
        <v>8208</v>
      </c>
      <c r="E157" s="290" t="s">
        <v>8154</v>
      </c>
      <c r="F157" s="338">
        <v>610771004</v>
      </c>
      <c r="G157" s="339" t="s">
        <v>8443</v>
      </c>
      <c r="H157" s="340">
        <v>724714</v>
      </c>
      <c r="I157" s="341">
        <v>724.7</v>
      </c>
      <c r="J157" s="342">
        <f t="shared" si="6"/>
        <v>723989.3</v>
      </c>
    </row>
    <row r="158" spans="1:10">
      <c r="A158" s="335">
        <f t="shared" si="5"/>
        <v>156</v>
      </c>
      <c r="B158" s="290">
        <v>2019</v>
      </c>
      <c r="C158" s="336">
        <v>369</v>
      </c>
      <c r="D158" s="337" t="s">
        <v>8265</v>
      </c>
      <c r="E158" s="290" t="s">
        <v>8154</v>
      </c>
      <c r="F158" s="338">
        <v>610910248</v>
      </c>
      <c r="G158" s="339" t="s">
        <v>8444</v>
      </c>
      <c r="H158" s="340">
        <v>3500000</v>
      </c>
      <c r="I158" s="341"/>
      <c r="J158" s="342">
        <f t="shared" si="6"/>
        <v>3500000</v>
      </c>
    </row>
    <row r="159" spans="1:10" ht="45">
      <c r="A159" s="335">
        <f t="shared" si="5"/>
        <v>157</v>
      </c>
      <c r="B159" s="290">
        <v>2019</v>
      </c>
      <c r="C159" s="336">
        <v>21</v>
      </c>
      <c r="D159" s="337" t="s">
        <v>8445</v>
      </c>
      <c r="E159" s="290" t="s">
        <v>8158</v>
      </c>
      <c r="F159" s="338">
        <v>64064002</v>
      </c>
      <c r="G159" s="339" t="s">
        <v>8446</v>
      </c>
      <c r="H159" s="340">
        <v>1111451.3</v>
      </c>
      <c r="I159" s="341"/>
      <c r="J159" s="342">
        <f t="shared" si="6"/>
        <v>1111451.3</v>
      </c>
    </row>
    <row r="160" spans="1:10" ht="45">
      <c r="A160" s="335">
        <f t="shared" si="5"/>
        <v>158</v>
      </c>
      <c r="B160" s="290">
        <v>2019</v>
      </c>
      <c r="C160" s="336">
        <v>333</v>
      </c>
      <c r="D160" s="337" t="s">
        <v>8447</v>
      </c>
      <c r="E160" s="290" t="s">
        <v>8198</v>
      </c>
      <c r="F160" s="338">
        <v>630390615</v>
      </c>
      <c r="G160" s="339" t="s">
        <v>8448</v>
      </c>
      <c r="H160" s="340">
        <v>2431828</v>
      </c>
      <c r="I160" s="341">
        <v>4000</v>
      </c>
      <c r="J160" s="342">
        <f t="shared" si="6"/>
        <v>2427828</v>
      </c>
    </row>
    <row r="161" spans="1:10">
      <c r="A161" s="335">
        <f t="shared" si="5"/>
        <v>159</v>
      </c>
      <c r="B161" s="290">
        <v>2019</v>
      </c>
      <c r="C161" s="336">
        <v>574</v>
      </c>
      <c r="D161" s="337" t="s">
        <v>8449</v>
      </c>
      <c r="E161" s="290" t="s">
        <v>8161</v>
      </c>
      <c r="F161" s="338">
        <v>620410001</v>
      </c>
      <c r="G161" s="339" t="s">
        <v>8450</v>
      </c>
      <c r="H161" s="340">
        <v>1150000</v>
      </c>
      <c r="I161" s="341"/>
      <c r="J161" s="342">
        <f t="shared" si="6"/>
        <v>1150000</v>
      </c>
    </row>
    <row r="162" spans="1:10" ht="30">
      <c r="A162" s="335">
        <f t="shared" si="5"/>
        <v>160</v>
      </c>
      <c r="B162" s="290">
        <v>2019</v>
      </c>
      <c r="C162" s="336">
        <v>187</v>
      </c>
      <c r="D162" s="337" t="s">
        <v>8232</v>
      </c>
      <c r="E162" s="290" t="s">
        <v>8161</v>
      </c>
      <c r="F162" s="338">
        <v>620740043</v>
      </c>
      <c r="G162" s="339" t="s">
        <v>8451</v>
      </c>
      <c r="H162" s="340">
        <v>1802036.13</v>
      </c>
      <c r="I162" s="341"/>
      <c r="J162" s="342">
        <f t="shared" si="6"/>
        <v>1802036.13</v>
      </c>
    </row>
    <row r="163" spans="1:10" ht="45">
      <c r="A163" s="335">
        <f t="shared" si="5"/>
        <v>161</v>
      </c>
      <c r="B163" s="290">
        <v>2019</v>
      </c>
      <c r="C163" s="336">
        <v>24</v>
      </c>
      <c r="D163" s="337" t="s">
        <v>8452</v>
      </c>
      <c r="E163" s="290" t="s">
        <v>8173</v>
      </c>
      <c r="F163" s="338"/>
      <c r="G163" s="339" t="s">
        <v>8453</v>
      </c>
      <c r="H163" s="340">
        <v>1288224.48</v>
      </c>
      <c r="I163" s="341"/>
      <c r="J163" s="342">
        <f t="shared" si="6"/>
        <v>1288224.48</v>
      </c>
    </row>
    <row r="164" spans="1:10" ht="30">
      <c r="A164" s="335">
        <f t="shared" si="5"/>
        <v>162</v>
      </c>
      <c r="B164" s="290">
        <v>2019</v>
      </c>
      <c r="C164" s="336">
        <v>685</v>
      </c>
      <c r="D164" s="337" t="s">
        <v>8454</v>
      </c>
      <c r="E164" s="290" t="s">
        <v>8173</v>
      </c>
      <c r="F164" s="338">
        <v>650830004</v>
      </c>
      <c r="G164" s="339" t="s">
        <v>8455</v>
      </c>
      <c r="H164" s="340">
        <v>365500</v>
      </c>
      <c r="I164" s="341"/>
      <c r="J164" s="342">
        <f t="shared" si="6"/>
        <v>365500</v>
      </c>
    </row>
    <row r="165" spans="1:10">
      <c r="A165" s="335">
        <f t="shared" si="5"/>
        <v>163</v>
      </c>
      <c r="B165" s="290">
        <v>2019</v>
      </c>
      <c r="C165" s="336">
        <v>254</v>
      </c>
      <c r="D165" s="337" t="s">
        <v>8200</v>
      </c>
      <c r="E165" s="290" t="s">
        <v>8161</v>
      </c>
      <c r="F165" s="338">
        <v>610540286</v>
      </c>
      <c r="G165" s="339" t="s">
        <v>8456</v>
      </c>
      <c r="H165" s="340">
        <v>755533.39</v>
      </c>
      <c r="I165" s="341"/>
      <c r="J165" s="342">
        <f t="shared" si="6"/>
        <v>755533.39</v>
      </c>
    </row>
    <row r="166" spans="1:10" ht="30">
      <c r="A166" s="335">
        <f t="shared" si="5"/>
        <v>164</v>
      </c>
      <c r="B166" s="290">
        <v>2019</v>
      </c>
      <c r="C166" s="336">
        <v>650</v>
      </c>
      <c r="D166" s="337" t="s">
        <v>8457</v>
      </c>
      <c r="E166" s="290" t="s">
        <v>8154</v>
      </c>
      <c r="F166" s="338">
        <v>620010739</v>
      </c>
      <c r="G166" s="339" t="s">
        <v>8458</v>
      </c>
      <c r="H166" s="340">
        <v>1748333.85</v>
      </c>
      <c r="I166" s="341"/>
      <c r="J166" s="342">
        <f t="shared" si="6"/>
        <v>1748333.85</v>
      </c>
    </row>
    <row r="167" spans="1:10" ht="30">
      <c r="A167" s="335">
        <f t="shared" si="5"/>
        <v>165</v>
      </c>
      <c r="B167" s="290">
        <v>2019</v>
      </c>
      <c r="C167" s="336">
        <v>649</v>
      </c>
      <c r="D167" s="337" t="s">
        <v>8459</v>
      </c>
      <c r="E167" s="290" t="s">
        <v>8161</v>
      </c>
      <c r="F167" s="338">
        <v>620420253</v>
      </c>
      <c r="G167" s="339" t="s">
        <v>8460</v>
      </c>
      <c r="H167" s="340">
        <v>1860000</v>
      </c>
      <c r="I167" s="341"/>
      <c r="J167" s="342">
        <f t="shared" si="6"/>
        <v>1860000</v>
      </c>
    </row>
    <row r="168" spans="1:10" ht="30">
      <c r="A168" s="335">
        <f t="shared" si="5"/>
        <v>166</v>
      </c>
      <c r="B168" s="290">
        <v>2019</v>
      </c>
      <c r="C168" s="336">
        <v>539</v>
      </c>
      <c r="D168" s="337" t="s">
        <v>8461</v>
      </c>
      <c r="E168" s="290" t="s">
        <v>8173</v>
      </c>
      <c r="F168" s="338"/>
      <c r="G168" s="339" t="s">
        <v>8462</v>
      </c>
      <c r="H168" s="340">
        <v>1700000</v>
      </c>
      <c r="I168" s="341"/>
      <c r="J168" s="342">
        <f t="shared" si="6"/>
        <v>1700000</v>
      </c>
    </row>
    <row r="169" spans="1:10" ht="30">
      <c r="A169" s="335">
        <f t="shared" si="5"/>
        <v>167</v>
      </c>
      <c r="B169" s="290">
        <v>2019</v>
      </c>
      <c r="C169" s="336">
        <v>164</v>
      </c>
      <c r="D169" s="337" t="s">
        <v>8330</v>
      </c>
      <c r="E169" s="290" t="s">
        <v>8154</v>
      </c>
      <c r="F169" s="338">
        <v>610810001</v>
      </c>
      <c r="G169" s="339" t="s">
        <v>8463</v>
      </c>
      <c r="H169" s="340">
        <v>1010373.14</v>
      </c>
      <c r="I169" s="341"/>
      <c r="J169" s="342">
        <f t="shared" si="6"/>
        <v>1010373.14</v>
      </c>
    </row>
    <row r="170" spans="1:10" ht="30">
      <c r="A170" s="335">
        <f t="shared" si="5"/>
        <v>168</v>
      </c>
      <c r="B170" s="290">
        <v>2019</v>
      </c>
      <c r="C170" s="336">
        <v>104</v>
      </c>
      <c r="D170" s="337" t="s">
        <v>8464</v>
      </c>
      <c r="E170" s="290" t="s">
        <v>8198</v>
      </c>
      <c r="F170" s="338">
        <v>630830001</v>
      </c>
      <c r="G170" s="339" t="s">
        <v>8465</v>
      </c>
      <c r="H170" s="340">
        <v>3200000</v>
      </c>
      <c r="I170" s="341"/>
      <c r="J170" s="342">
        <f t="shared" si="6"/>
        <v>3200000</v>
      </c>
    </row>
    <row r="171" spans="1:10" ht="30">
      <c r="A171" s="335">
        <f t="shared" si="5"/>
        <v>169</v>
      </c>
      <c r="B171" s="290">
        <v>2019</v>
      </c>
      <c r="C171" s="336">
        <v>140</v>
      </c>
      <c r="D171" s="337" t="s">
        <v>8464</v>
      </c>
      <c r="E171" s="290" t="s">
        <v>8198</v>
      </c>
      <c r="F171" s="338">
        <v>650792044</v>
      </c>
      <c r="G171" s="339" t="s">
        <v>8466</v>
      </c>
      <c r="H171" s="340">
        <v>3200000</v>
      </c>
      <c r="I171" s="341"/>
      <c r="J171" s="342">
        <f t="shared" si="6"/>
        <v>3200000</v>
      </c>
    </row>
    <row r="172" spans="1:10" ht="30">
      <c r="A172" s="335">
        <f t="shared" si="5"/>
        <v>170</v>
      </c>
      <c r="B172" s="290">
        <v>2019</v>
      </c>
      <c r="C172" s="336">
        <v>175</v>
      </c>
      <c r="D172" s="337" t="s">
        <v>8467</v>
      </c>
      <c r="E172" s="290" t="s">
        <v>8198</v>
      </c>
      <c r="F172" s="338">
        <v>630351552</v>
      </c>
      <c r="G172" s="339" t="s">
        <v>8468</v>
      </c>
      <c r="H172" s="340">
        <v>2448549.63</v>
      </c>
      <c r="I172" s="341"/>
      <c r="J172" s="342">
        <f t="shared" si="6"/>
        <v>2448549.63</v>
      </c>
    </row>
    <row r="173" spans="1:10" ht="45">
      <c r="A173" s="335">
        <f t="shared" si="5"/>
        <v>171</v>
      </c>
      <c r="B173" s="290">
        <v>2019</v>
      </c>
      <c r="C173" s="336">
        <v>394</v>
      </c>
      <c r="D173" s="337" t="s">
        <v>8469</v>
      </c>
      <c r="E173" s="290" t="s">
        <v>8154</v>
      </c>
      <c r="F173" s="338"/>
      <c r="G173" s="339" t="s">
        <v>8470</v>
      </c>
      <c r="H173" s="340">
        <v>1083275.25</v>
      </c>
      <c r="I173" s="341"/>
      <c r="J173" s="342">
        <f t="shared" si="6"/>
        <v>1083275.25</v>
      </c>
    </row>
    <row r="174" spans="1:10" ht="30">
      <c r="A174" s="335">
        <f t="shared" si="5"/>
        <v>172</v>
      </c>
      <c r="B174" s="290">
        <v>2019</v>
      </c>
      <c r="C174" s="336">
        <v>741</v>
      </c>
      <c r="D174" s="337" t="s">
        <v>8188</v>
      </c>
      <c r="E174" s="290" t="s">
        <v>8158</v>
      </c>
      <c r="F174" s="338">
        <v>620740047</v>
      </c>
      <c r="G174" s="339" t="s">
        <v>8471</v>
      </c>
      <c r="H174" s="340">
        <v>308213.53999999998</v>
      </c>
      <c r="I174" s="341">
        <v>102375</v>
      </c>
      <c r="J174" s="342">
        <f t="shared" si="6"/>
        <v>205838.53999999998</v>
      </c>
    </row>
    <row r="175" spans="1:10" ht="30">
      <c r="A175" s="335">
        <f t="shared" si="5"/>
        <v>173</v>
      </c>
      <c r="B175" s="290">
        <v>2019</v>
      </c>
      <c r="C175" s="336">
        <v>148</v>
      </c>
      <c r="D175" s="337" t="s">
        <v>8472</v>
      </c>
      <c r="E175" s="290" t="s">
        <v>8173</v>
      </c>
      <c r="F175" s="338">
        <v>650780843</v>
      </c>
      <c r="G175" s="339" t="s">
        <v>8473</v>
      </c>
      <c r="H175" s="340">
        <v>2430000</v>
      </c>
      <c r="I175" s="341"/>
      <c r="J175" s="342">
        <f t="shared" si="6"/>
        <v>2430000</v>
      </c>
    </row>
    <row r="176" spans="1:10" ht="30">
      <c r="A176" s="335">
        <f t="shared" si="5"/>
        <v>174</v>
      </c>
      <c r="B176" s="290">
        <v>2019</v>
      </c>
      <c r="C176" s="336">
        <v>601</v>
      </c>
      <c r="D176" s="337" t="s">
        <v>8474</v>
      </c>
      <c r="E176" s="290" t="s">
        <v>8154</v>
      </c>
      <c r="F176" s="338">
        <v>610690001</v>
      </c>
      <c r="G176" s="339" t="s">
        <v>8475</v>
      </c>
      <c r="H176" s="340">
        <v>1240000</v>
      </c>
      <c r="I176" s="341"/>
      <c r="J176" s="342">
        <f t="shared" si="6"/>
        <v>1240000</v>
      </c>
    </row>
    <row r="177" spans="1:10">
      <c r="A177" s="335">
        <f t="shared" si="5"/>
        <v>175</v>
      </c>
      <c r="B177" s="290">
        <v>2019</v>
      </c>
      <c r="C177" s="336">
        <v>453</v>
      </c>
      <c r="D177" s="337" t="s">
        <v>8476</v>
      </c>
      <c r="E177" s="290" t="s">
        <v>8173</v>
      </c>
      <c r="F177" s="338">
        <v>610100207</v>
      </c>
      <c r="G177" s="339" t="s">
        <v>8477</v>
      </c>
      <c r="H177" s="340">
        <v>650000</v>
      </c>
      <c r="I177" s="341">
        <v>500</v>
      </c>
      <c r="J177" s="342">
        <f t="shared" si="6"/>
        <v>649500</v>
      </c>
    </row>
    <row r="178" spans="1:10" ht="45">
      <c r="A178" s="335">
        <f t="shared" si="5"/>
        <v>176</v>
      </c>
      <c r="B178" s="290">
        <v>2019</v>
      </c>
      <c r="C178" s="336">
        <v>60</v>
      </c>
      <c r="D178" s="337" t="s">
        <v>8478</v>
      </c>
      <c r="E178" s="290" t="s">
        <v>8173</v>
      </c>
      <c r="F178" s="338">
        <v>650650176</v>
      </c>
      <c r="G178" s="339" t="s">
        <v>8479</v>
      </c>
      <c r="H178" s="340">
        <v>850000</v>
      </c>
      <c r="I178" s="341"/>
      <c r="J178" s="342">
        <f t="shared" si="6"/>
        <v>850000</v>
      </c>
    </row>
    <row r="179" spans="1:10" ht="30">
      <c r="A179" s="335">
        <f t="shared" si="5"/>
        <v>177</v>
      </c>
      <c r="B179" s="290">
        <v>2019</v>
      </c>
      <c r="C179" s="336">
        <v>645</v>
      </c>
      <c r="D179" s="337" t="s">
        <v>8480</v>
      </c>
      <c r="E179" s="290" t="s">
        <v>8198</v>
      </c>
      <c r="F179" s="338">
        <v>630030116</v>
      </c>
      <c r="G179" s="339" t="s">
        <v>8481</v>
      </c>
      <c r="H179" s="340">
        <v>2045000</v>
      </c>
      <c r="I179" s="341"/>
      <c r="J179" s="342">
        <f t="shared" si="6"/>
        <v>2045000</v>
      </c>
    </row>
    <row r="180" spans="1:10" ht="45">
      <c r="A180" s="335">
        <f t="shared" si="5"/>
        <v>178</v>
      </c>
      <c r="B180" s="290">
        <v>2019</v>
      </c>
      <c r="C180" s="336">
        <v>232</v>
      </c>
      <c r="D180" s="337" t="s">
        <v>8482</v>
      </c>
      <c r="E180" s="290" t="s">
        <v>8161</v>
      </c>
      <c r="F180" s="338">
        <v>620550006</v>
      </c>
      <c r="G180" s="339" t="s">
        <v>8483</v>
      </c>
      <c r="H180" s="340">
        <v>620000</v>
      </c>
      <c r="I180" s="341">
        <v>3100</v>
      </c>
      <c r="J180" s="342">
        <f t="shared" si="6"/>
        <v>616900</v>
      </c>
    </row>
    <row r="181" spans="1:10" ht="25.5">
      <c r="A181" s="335">
        <f t="shared" si="5"/>
        <v>179</v>
      </c>
      <c r="B181" s="290">
        <v>2019</v>
      </c>
      <c r="C181" s="351">
        <v>266</v>
      </c>
      <c r="D181" s="352" t="s">
        <v>8439</v>
      </c>
      <c r="E181" s="353" t="s">
        <v>8161</v>
      </c>
      <c r="F181" s="338">
        <v>620440055</v>
      </c>
      <c r="G181" s="354" t="s">
        <v>8484</v>
      </c>
      <c r="H181" s="355">
        <v>1110000</v>
      </c>
      <c r="I181" s="356">
        <v>0</v>
      </c>
      <c r="J181" s="342">
        <f t="shared" si="6"/>
        <v>1110000</v>
      </c>
    </row>
    <row r="182" spans="1:10" ht="30">
      <c r="A182" s="335">
        <f t="shared" si="5"/>
        <v>180</v>
      </c>
      <c r="B182" s="290">
        <v>2019</v>
      </c>
      <c r="C182" s="336">
        <v>240</v>
      </c>
      <c r="D182" s="337" t="s">
        <v>8200</v>
      </c>
      <c r="E182" s="290" t="s">
        <v>8161</v>
      </c>
      <c r="F182" s="338">
        <v>620010733</v>
      </c>
      <c r="G182" s="339" t="s">
        <v>8485</v>
      </c>
      <c r="H182" s="340">
        <v>599662</v>
      </c>
      <c r="I182" s="341"/>
      <c r="J182" s="342">
        <f t="shared" si="6"/>
        <v>599662</v>
      </c>
    </row>
    <row r="183" spans="1:10" ht="30">
      <c r="A183" s="335">
        <f t="shared" si="5"/>
        <v>181</v>
      </c>
      <c r="B183" s="290">
        <v>2019</v>
      </c>
      <c r="C183" s="336">
        <v>179</v>
      </c>
      <c r="D183" s="337" t="s">
        <v>8464</v>
      </c>
      <c r="E183" s="290" t="s">
        <v>8198</v>
      </c>
      <c r="F183" s="338">
        <v>630830011</v>
      </c>
      <c r="G183" s="339" t="s">
        <v>8486</v>
      </c>
      <c r="H183" s="340">
        <v>3339200</v>
      </c>
      <c r="I183" s="341"/>
      <c r="J183" s="342">
        <f t="shared" si="6"/>
        <v>3339200</v>
      </c>
    </row>
    <row r="184" spans="1:10">
      <c r="A184" s="335">
        <f t="shared" si="5"/>
        <v>182</v>
      </c>
      <c r="B184" s="290">
        <v>2019</v>
      </c>
      <c r="C184" s="336">
        <v>529</v>
      </c>
      <c r="D184" s="337" t="s">
        <v>8401</v>
      </c>
      <c r="E184" s="290" t="s">
        <v>8161</v>
      </c>
      <c r="F184" s="338">
        <v>620370001</v>
      </c>
      <c r="G184" s="339" t="s">
        <v>8487</v>
      </c>
      <c r="H184" s="340">
        <v>750000</v>
      </c>
      <c r="I184" s="341"/>
      <c r="J184" s="342">
        <f t="shared" si="6"/>
        <v>750000</v>
      </c>
    </row>
    <row r="185" spans="1:10" ht="30">
      <c r="A185" s="335">
        <f t="shared" si="5"/>
        <v>183</v>
      </c>
      <c r="B185" s="290">
        <v>2019</v>
      </c>
      <c r="C185" s="336">
        <v>611</v>
      </c>
      <c r="D185" s="337" t="s">
        <v>8420</v>
      </c>
      <c r="E185" s="290" t="s">
        <v>8173</v>
      </c>
      <c r="F185" s="338">
        <v>650560005</v>
      </c>
      <c r="G185" s="339" t="s">
        <v>8488</v>
      </c>
      <c r="H185" s="340">
        <v>1361000</v>
      </c>
      <c r="I185" s="341"/>
      <c r="J185" s="342">
        <f t="shared" si="6"/>
        <v>1361000</v>
      </c>
    </row>
    <row r="186" spans="1:10" ht="30">
      <c r="A186" s="335">
        <f t="shared" si="5"/>
        <v>184</v>
      </c>
      <c r="B186" s="290">
        <v>2019</v>
      </c>
      <c r="C186" s="336">
        <v>199</v>
      </c>
      <c r="D186" s="337" t="s">
        <v>8280</v>
      </c>
      <c r="E186" s="290" t="s">
        <v>8198</v>
      </c>
      <c r="F186" s="338">
        <v>630371704</v>
      </c>
      <c r="G186" s="339" t="s">
        <v>8489</v>
      </c>
      <c r="H186" s="340">
        <v>722567.17</v>
      </c>
      <c r="I186" s="341">
        <v>134777.17000000001</v>
      </c>
      <c r="J186" s="342">
        <f t="shared" si="6"/>
        <v>587790</v>
      </c>
    </row>
    <row r="187" spans="1:10" ht="30">
      <c r="A187" s="335">
        <f t="shared" si="5"/>
        <v>185</v>
      </c>
      <c r="B187" s="290">
        <v>2019</v>
      </c>
      <c r="C187" s="336">
        <v>283</v>
      </c>
      <c r="D187" s="337" t="s">
        <v>8490</v>
      </c>
      <c r="E187" s="290" t="s">
        <v>8158</v>
      </c>
      <c r="F187" s="338">
        <v>640630001</v>
      </c>
      <c r="G187" s="339" t="s">
        <v>8491</v>
      </c>
      <c r="H187" s="340">
        <v>1352000</v>
      </c>
      <c r="I187" s="341">
        <v>1352</v>
      </c>
      <c r="J187" s="342">
        <f t="shared" si="6"/>
        <v>1350648</v>
      </c>
    </row>
    <row r="188" spans="1:10">
      <c r="A188" s="335">
        <f t="shared" si="5"/>
        <v>186</v>
      </c>
      <c r="B188" s="290">
        <v>2019</v>
      </c>
      <c r="C188" s="336">
        <v>192</v>
      </c>
      <c r="D188" s="337" t="s">
        <v>8492</v>
      </c>
      <c r="E188" s="290" t="s">
        <v>8158</v>
      </c>
      <c r="F188" s="338">
        <v>630371716</v>
      </c>
      <c r="G188" s="339" t="s">
        <v>8493</v>
      </c>
      <c r="H188" s="340">
        <v>1298500</v>
      </c>
      <c r="I188" s="341">
        <v>8000</v>
      </c>
      <c r="J188" s="342">
        <f t="shared" si="6"/>
        <v>1290500</v>
      </c>
    </row>
    <row r="189" spans="1:10" ht="30">
      <c r="A189" s="335">
        <f t="shared" si="5"/>
        <v>187</v>
      </c>
      <c r="B189" s="290">
        <v>2019</v>
      </c>
      <c r="C189" s="336">
        <v>223</v>
      </c>
      <c r="D189" s="337" t="s">
        <v>8208</v>
      </c>
      <c r="E189" s="290" t="s">
        <v>8154</v>
      </c>
      <c r="F189" s="338">
        <v>610771004</v>
      </c>
      <c r="G189" s="339" t="s">
        <v>8494</v>
      </c>
      <c r="H189" s="340">
        <v>957365</v>
      </c>
      <c r="I189" s="341">
        <v>957.36500000000001</v>
      </c>
      <c r="J189" s="342">
        <f t="shared" si="6"/>
        <v>956407.63500000001</v>
      </c>
    </row>
    <row r="190" spans="1:10" ht="30">
      <c r="A190" s="335">
        <f t="shared" si="5"/>
        <v>188</v>
      </c>
      <c r="B190" s="290">
        <v>2019</v>
      </c>
      <c r="C190" s="336">
        <v>188</v>
      </c>
      <c r="D190" s="337" t="s">
        <v>8232</v>
      </c>
      <c r="E190" s="290" t="s">
        <v>8161</v>
      </c>
      <c r="F190" s="338">
        <v>620740001</v>
      </c>
      <c r="G190" s="339" t="s">
        <v>8495</v>
      </c>
      <c r="H190" s="340">
        <v>373257.29</v>
      </c>
      <c r="I190" s="341"/>
      <c r="J190" s="342">
        <f t="shared" si="6"/>
        <v>373257.29</v>
      </c>
    </row>
    <row r="191" spans="1:10" ht="30">
      <c r="A191" s="335">
        <f t="shared" si="5"/>
        <v>189</v>
      </c>
      <c r="B191" s="290">
        <v>2019</v>
      </c>
      <c r="C191" s="336">
        <v>646</v>
      </c>
      <c r="D191" s="337" t="s">
        <v>8496</v>
      </c>
      <c r="E191" s="290" t="s">
        <v>8173</v>
      </c>
      <c r="F191" s="338"/>
      <c r="G191" s="339" t="s">
        <v>8497</v>
      </c>
      <c r="H191" s="340">
        <v>1880000</v>
      </c>
      <c r="I191" s="341"/>
      <c r="J191" s="342">
        <f t="shared" si="6"/>
        <v>1880000</v>
      </c>
    </row>
    <row r="192" spans="1:10">
      <c r="A192" s="335">
        <f t="shared" si="5"/>
        <v>190</v>
      </c>
      <c r="B192" s="290">
        <v>2019</v>
      </c>
      <c r="C192" s="336">
        <v>549</v>
      </c>
      <c r="D192" s="337" t="s">
        <v>8169</v>
      </c>
      <c r="E192" s="290" t="s">
        <v>8158</v>
      </c>
      <c r="F192" s="338">
        <v>640060158</v>
      </c>
      <c r="G192" s="339" t="s">
        <v>8498</v>
      </c>
      <c r="H192" s="340">
        <v>2430000</v>
      </c>
      <c r="I192" s="341"/>
      <c r="J192" s="342">
        <f t="shared" si="6"/>
        <v>2430000</v>
      </c>
    </row>
    <row r="193" spans="1:10">
      <c r="A193" s="335">
        <f t="shared" si="5"/>
        <v>191</v>
      </c>
      <c r="B193" s="290">
        <v>2019</v>
      </c>
      <c r="C193" s="336">
        <v>135</v>
      </c>
      <c r="D193" s="337" t="s">
        <v>8499</v>
      </c>
      <c r="E193" s="290" t="s">
        <v>8173</v>
      </c>
      <c r="F193" s="338">
        <v>630830012</v>
      </c>
      <c r="G193" s="339" t="s">
        <v>8500</v>
      </c>
      <c r="H193" s="340">
        <v>2000000</v>
      </c>
      <c r="I193" s="341"/>
      <c r="J193" s="342">
        <f t="shared" si="6"/>
        <v>2000000</v>
      </c>
    </row>
    <row r="194" spans="1:10" ht="60">
      <c r="A194" s="335">
        <f t="shared" si="5"/>
        <v>192</v>
      </c>
      <c r="B194" s="290">
        <v>2019</v>
      </c>
      <c r="C194" s="336">
        <v>182</v>
      </c>
      <c r="D194" s="337" t="s">
        <v>8467</v>
      </c>
      <c r="E194" s="290" t="s">
        <v>8198</v>
      </c>
      <c r="F194" s="338">
        <v>630351255</v>
      </c>
      <c r="G194" s="339" t="s">
        <v>8501</v>
      </c>
      <c r="H194" s="340">
        <v>2119296.61</v>
      </c>
      <c r="I194" s="341"/>
      <c r="J194" s="342">
        <f t="shared" si="6"/>
        <v>2119296.61</v>
      </c>
    </row>
    <row r="195" spans="1:10">
      <c r="A195" s="335">
        <f t="shared" si="5"/>
        <v>193</v>
      </c>
      <c r="B195" s="290">
        <v>2019</v>
      </c>
      <c r="C195" s="336">
        <v>363</v>
      </c>
      <c r="D195" s="337" t="s">
        <v>8502</v>
      </c>
      <c r="E195" s="290" t="s">
        <v>8161</v>
      </c>
      <c r="F195" s="338">
        <v>620390001</v>
      </c>
      <c r="G195" s="339" t="s">
        <v>8503</v>
      </c>
      <c r="H195" s="340">
        <v>323188</v>
      </c>
      <c r="I195" s="341"/>
      <c r="J195" s="342">
        <f t="shared" si="6"/>
        <v>323188</v>
      </c>
    </row>
    <row r="196" spans="1:10" ht="30">
      <c r="A196" s="335">
        <f t="shared" si="5"/>
        <v>194</v>
      </c>
      <c r="B196" s="290">
        <v>2019</v>
      </c>
      <c r="C196" s="336">
        <v>41</v>
      </c>
      <c r="D196" s="337" t="s">
        <v>8504</v>
      </c>
      <c r="E196" s="290" t="s">
        <v>8158</v>
      </c>
      <c r="F196" s="338">
        <v>640670039</v>
      </c>
      <c r="G196" s="339" t="s">
        <v>8505</v>
      </c>
      <c r="H196" s="340">
        <v>400655.01</v>
      </c>
      <c r="I196" s="341">
        <v>612.01</v>
      </c>
      <c r="J196" s="342">
        <f t="shared" si="6"/>
        <v>400043</v>
      </c>
    </row>
    <row r="197" spans="1:10" ht="30">
      <c r="A197" s="335">
        <f t="shared" ref="A197:A260" si="7">A196+1</f>
        <v>195</v>
      </c>
      <c r="B197" s="290">
        <v>2019</v>
      </c>
      <c r="C197" s="336">
        <v>373</v>
      </c>
      <c r="D197" s="337" t="s">
        <v>8186</v>
      </c>
      <c r="E197" s="290" t="s">
        <v>8154</v>
      </c>
      <c r="F197" s="338">
        <v>610220007</v>
      </c>
      <c r="G197" s="339" t="s">
        <v>8506</v>
      </c>
      <c r="H197" s="340">
        <v>940000</v>
      </c>
      <c r="I197" s="341"/>
      <c r="J197" s="342">
        <f t="shared" si="6"/>
        <v>940000</v>
      </c>
    </row>
    <row r="198" spans="1:10" ht="30">
      <c r="A198" s="335">
        <f t="shared" si="7"/>
        <v>196</v>
      </c>
      <c r="B198" s="290">
        <v>2019</v>
      </c>
      <c r="C198" s="336">
        <v>735</v>
      </c>
      <c r="D198" s="337" t="s">
        <v>8454</v>
      </c>
      <c r="E198" s="290" t="s">
        <v>8173</v>
      </c>
      <c r="F198" s="338">
        <v>650830004</v>
      </c>
      <c r="G198" s="339" t="s">
        <v>8507</v>
      </c>
      <c r="H198" s="340">
        <v>1534500</v>
      </c>
      <c r="I198" s="341"/>
      <c r="J198" s="342">
        <f t="shared" si="6"/>
        <v>1534500</v>
      </c>
    </row>
    <row r="199" spans="1:10" ht="30">
      <c r="A199" s="335">
        <f t="shared" si="7"/>
        <v>197</v>
      </c>
      <c r="B199" s="290">
        <v>2019</v>
      </c>
      <c r="C199" s="336">
        <v>689</v>
      </c>
      <c r="D199" s="337" t="s">
        <v>8186</v>
      </c>
      <c r="E199" s="290" t="s">
        <v>8154</v>
      </c>
      <c r="F199" s="338">
        <v>610220021</v>
      </c>
      <c r="G199" s="339" t="s">
        <v>8508</v>
      </c>
      <c r="H199" s="340">
        <v>1100000</v>
      </c>
      <c r="I199" s="341">
        <v>20000</v>
      </c>
      <c r="J199" s="342">
        <f t="shared" si="6"/>
        <v>1080000</v>
      </c>
    </row>
    <row r="200" spans="1:10" ht="30">
      <c r="A200" s="335">
        <f t="shared" si="7"/>
        <v>198</v>
      </c>
      <c r="B200" s="290">
        <v>2019</v>
      </c>
      <c r="C200" s="336">
        <v>560</v>
      </c>
      <c r="D200" s="337" t="s">
        <v>8509</v>
      </c>
      <c r="E200" s="290" t="s">
        <v>8154</v>
      </c>
      <c r="F200" s="338">
        <v>610720344</v>
      </c>
      <c r="G200" s="339" t="s">
        <v>8510</v>
      </c>
      <c r="H200" s="340">
        <v>731250</v>
      </c>
      <c r="I200" s="341">
        <v>732</v>
      </c>
      <c r="J200" s="342">
        <f t="shared" si="6"/>
        <v>730518</v>
      </c>
    </row>
    <row r="201" spans="1:10">
      <c r="A201" s="335">
        <f t="shared" si="7"/>
        <v>199</v>
      </c>
      <c r="B201" s="290">
        <v>2019</v>
      </c>
      <c r="C201" s="336">
        <v>207</v>
      </c>
      <c r="D201" s="337" t="s">
        <v>8511</v>
      </c>
      <c r="E201" s="290" t="s">
        <v>8198</v>
      </c>
      <c r="F201" s="338"/>
      <c r="G201" s="339" t="s">
        <v>8512</v>
      </c>
      <c r="H201" s="340">
        <v>1172683.49</v>
      </c>
      <c r="I201" s="341">
        <v>117268.35</v>
      </c>
      <c r="J201" s="342">
        <f t="shared" si="6"/>
        <v>1055415.1399999999</v>
      </c>
    </row>
    <row r="202" spans="1:10" ht="30">
      <c r="A202" s="335">
        <f t="shared" si="7"/>
        <v>200</v>
      </c>
      <c r="B202" s="290">
        <v>2019</v>
      </c>
      <c r="C202" s="336">
        <v>170</v>
      </c>
      <c r="D202" s="337" t="s">
        <v>8467</v>
      </c>
      <c r="E202" s="290" t="s">
        <v>8198</v>
      </c>
      <c r="F202" s="338">
        <v>630731188</v>
      </c>
      <c r="G202" s="339" t="s">
        <v>8513</v>
      </c>
      <c r="H202" s="340">
        <v>3061356.15</v>
      </c>
      <c r="I202" s="341"/>
      <c r="J202" s="342">
        <f t="shared" si="6"/>
        <v>3061356.15</v>
      </c>
    </row>
    <row r="203" spans="1:10">
      <c r="A203" s="335">
        <f t="shared" si="7"/>
        <v>201</v>
      </c>
      <c r="B203" s="290">
        <v>2019</v>
      </c>
      <c r="C203" s="336">
        <v>55</v>
      </c>
      <c r="D203" s="337" t="s">
        <v>8514</v>
      </c>
      <c r="E203" s="290" t="s">
        <v>8158</v>
      </c>
      <c r="F203" s="338">
        <v>610220023</v>
      </c>
      <c r="G203" s="339" t="s">
        <v>8515</v>
      </c>
      <c r="H203" s="340">
        <v>3193511.43</v>
      </c>
      <c r="I203" s="341"/>
      <c r="J203" s="342">
        <f t="shared" si="6"/>
        <v>3193511.43</v>
      </c>
    </row>
    <row r="204" spans="1:10" ht="30">
      <c r="A204" s="335">
        <f t="shared" si="7"/>
        <v>202</v>
      </c>
      <c r="B204" s="290">
        <v>2019</v>
      </c>
      <c r="C204" s="336">
        <v>184</v>
      </c>
      <c r="D204" s="337" t="s">
        <v>8464</v>
      </c>
      <c r="E204" s="290" t="s">
        <v>8198</v>
      </c>
      <c r="F204" s="338" t="s">
        <v>8516</v>
      </c>
      <c r="G204" s="339" t="s">
        <v>8517</v>
      </c>
      <c r="H204" s="340">
        <v>4000000</v>
      </c>
      <c r="I204" s="341"/>
      <c r="J204" s="342">
        <f t="shared" si="6"/>
        <v>4000000</v>
      </c>
    </row>
    <row r="205" spans="1:10" ht="30">
      <c r="A205" s="335">
        <f t="shared" si="7"/>
        <v>203</v>
      </c>
      <c r="B205" s="290">
        <v>2019</v>
      </c>
      <c r="C205" s="336">
        <v>621</v>
      </c>
      <c r="D205" s="337" t="s">
        <v>8518</v>
      </c>
      <c r="E205" s="290" t="s">
        <v>8198</v>
      </c>
      <c r="F205" s="338">
        <v>640260075</v>
      </c>
      <c r="G205" s="339" t="s">
        <v>8519</v>
      </c>
      <c r="H205" s="340">
        <v>2170000</v>
      </c>
      <c r="I205" s="341"/>
      <c r="J205" s="342">
        <f t="shared" si="6"/>
        <v>2170000</v>
      </c>
    </row>
    <row r="206" spans="1:10" ht="25.5">
      <c r="A206" s="335">
        <f t="shared" si="7"/>
        <v>204</v>
      </c>
      <c r="B206" s="290">
        <v>2019</v>
      </c>
      <c r="C206" s="336">
        <v>732</v>
      </c>
      <c r="D206" s="337" t="s">
        <v>8373</v>
      </c>
      <c r="E206" s="343" t="s">
        <v>8198</v>
      </c>
      <c r="F206" s="338">
        <v>630260890</v>
      </c>
      <c r="G206" s="344" t="s">
        <v>8520</v>
      </c>
      <c r="H206" s="340">
        <v>244000</v>
      </c>
      <c r="I206" s="341">
        <v>170</v>
      </c>
      <c r="J206" s="342">
        <f t="shared" si="6"/>
        <v>243830</v>
      </c>
    </row>
    <row r="207" spans="1:10" ht="30">
      <c r="A207" s="335">
        <f t="shared" si="7"/>
        <v>205</v>
      </c>
      <c r="B207" s="290">
        <v>2019</v>
      </c>
      <c r="C207" s="336">
        <v>107</v>
      </c>
      <c r="D207" s="337" t="s">
        <v>8521</v>
      </c>
      <c r="E207" s="290" t="s">
        <v>8198</v>
      </c>
      <c r="F207" s="338">
        <v>630830010</v>
      </c>
      <c r="G207" s="339" t="s">
        <v>8522</v>
      </c>
      <c r="H207" s="340">
        <v>3200000</v>
      </c>
      <c r="I207" s="341"/>
      <c r="J207" s="342">
        <f t="shared" si="6"/>
        <v>3200000</v>
      </c>
    </row>
    <row r="208" spans="1:10">
      <c r="A208" s="335">
        <f t="shared" si="7"/>
        <v>206</v>
      </c>
      <c r="B208" s="290">
        <v>2019</v>
      </c>
      <c r="C208" s="336">
        <v>389</v>
      </c>
      <c r="D208" s="337" t="s">
        <v>8265</v>
      </c>
      <c r="E208" s="290" t="s">
        <v>8154</v>
      </c>
      <c r="F208" s="338">
        <v>620771014</v>
      </c>
      <c r="G208" s="339" t="s">
        <v>8523</v>
      </c>
      <c r="H208" s="340">
        <v>500000</v>
      </c>
      <c r="I208" s="341"/>
      <c r="J208" s="342">
        <f t="shared" si="6"/>
        <v>500000</v>
      </c>
    </row>
    <row r="209" spans="1:10" ht="60">
      <c r="A209" s="335">
        <f t="shared" si="7"/>
        <v>207</v>
      </c>
      <c r="B209" s="290">
        <v>2019</v>
      </c>
      <c r="C209" s="336">
        <v>349</v>
      </c>
      <c r="D209" s="337" t="s">
        <v>8368</v>
      </c>
      <c r="E209" s="290" t="s">
        <v>8154</v>
      </c>
      <c r="F209" s="338">
        <v>650700004</v>
      </c>
      <c r="G209" s="339" t="s">
        <v>8524</v>
      </c>
      <c r="H209" s="340">
        <v>1000000</v>
      </c>
      <c r="I209" s="341"/>
      <c r="J209" s="342">
        <f t="shared" si="6"/>
        <v>1000000</v>
      </c>
    </row>
    <row r="210" spans="1:10" ht="45">
      <c r="A210" s="335">
        <f t="shared" si="7"/>
        <v>208</v>
      </c>
      <c r="B210" s="290">
        <v>2019</v>
      </c>
      <c r="C210" s="336">
        <v>213</v>
      </c>
      <c r="D210" s="337" t="s">
        <v>8525</v>
      </c>
      <c r="E210" s="290" t="s">
        <v>8154</v>
      </c>
      <c r="F210" s="338">
        <v>641200812</v>
      </c>
      <c r="G210" s="339" t="s">
        <v>8526</v>
      </c>
      <c r="H210" s="340">
        <v>2479246.19</v>
      </c>
      <c r="I210" s="341"/>
      <c r="J210" s="342">
        <f t="shared" si="6"/>
        <v>2479246.19</v>
      </c>
    </row>
    <row r="211" spans="1:10">
      <c r="A211" s="335">
        <f t="shared" si="7"/>
        <v>209</v>
      </c>
      <c r="B211" s="290">
        <v>2019</v>
      </c>
      <c r="C211" s="336">
        <v>691</v>
      </c>
      <c r="D211" s="337" t="s">
        <v>8527</v>
      </c>
      <c r="E211" s="290" t="s">
        <v>8154</v>
      </c>
      <c r="F211" s="338">
        <v>610050898</v>
      </c>
      <c r="G211" s="339" t="s">
        <v>8528</v>
      </c>
      <c r="H211" s="340">
        <v>2894205.01</v>
      </c>
      <c r="I211" s="341"/>
      <c r="J211" s="342">
        <f t="shared" si="6"/>
        <v>2894205.01</v>
      </c>
    </row>
    <row r="212" spans="1:10" ht="45">
      <c r="A212" s="335">
        <f t="shared" si="7"/>
        <v>210</v>
      </c>
      <c r="B212" s="290">
        <v>2019</v>
      </c>
      <c r="C212" s="336">
        <v>261</v>
      </c>
      <c r="D212" s="337" t="s">
        <v>8200</v>
      </c>
      <c r="E212" s="290" t="s">
        <v>8161</v>
      </c>
      <c r="F212" s="338" t="s">
        <v>8529</v>
      </c>
      <c r="G212" s="339" t="s">
        <v>8530</v>
      </c>
      <c r="H212" s="340">
        <v>2397000</v>
      </c>
      <c r="I212" s="341"/>
      <c r="J212" s="342">
        <f t="shared" si="6"/>
        <v>2397000</v>
      </c>
    </row>
    <row r="213" spans="1:10" ht="45">
      <c r="A213" s="335">
        <f t="shared" si="7"/>
        <v>211</v>
      </c>
      <c r="B213" s="290">
        <v>2019</v>
      </c>
      <c r="C213" s="336">
        <v>181</v>
      </c>
      <c r="D213" s="337" t="s">
        <v>8531</v>
      </c>
      <c r="E213" s="290" t="s">
        <v>8173</v>
      </c>
      <c r="F213" s="338">
        <v>630371710</v>
      </c>
      <c r="G213" s="339" t="s">
        <v>8532</v>
      </c>
      <c r="H213" s="340">
        <v>1610642.22</v>
      </c>
      <c r="I213" s="341"/>
      <c r="J213" s="342">
        <f t="shared" si="6"/>
        <v>1610642.22</v>
      </c>
    </row>
    <row r="214" spans="1:10">
      <c r="A214" s="335">
        <f t="shared" si="7"/>
        <v>212</v>
      </c>
      <c r="B214" s="290">
        <v>2019</v>
      </c>
      <c r="C214" s="336">
        <v>706</v>
      </c>
      <c r="D214" s="337" t="s">
        <v>8533</v>
      </c>
      <c r="E214" s="290" t="s">
        <v>8161</v>
      </c>
      <c r="F214" s="338"/>
      <c r="G214" s="339" t="s">
        <v>8534</v>
      </c>
      <c r="H214" s="340">
        <v>2441453.54</v>
      </c>
      <c r="I214" s="341"/>
      <c r="J214" s="342">
        <f t="shared" si="6"/>
        <v>2441453.54</v>
      </c>
    </row>
    <row r="215" spans="1:10" ht="30">
      <c r="A215" s="335">
        <f t="shared" si="7"/>
        <v>213</v>
      </c>
      <c r="B215" s="290">
        <v>2019</v>
      </c>
      <c r="C215" s="336">
        <v>697</v>
      </c>
      <c r="D215" s="337" t="s">
        <v>8535</v>
      </c>
      <c r="E215" s="290" t="s">
        <v>8154</v>
      </c>
      <c r="F215" s="338" t="s">
        <v>8536</v>
      </c>
      <c r="G215" s="339" t="s">
        <v>8537</v>
      </c>
      <c r="H215" s="340">
        <v>815000</v>
      </c>
      <c r="I215" s="341"/>
      <c r="J215" s="342">
        <f t="shared" si="6"/>
        <v>815000</v>
      </c>
    </row>
    <row r="216" spans="1:10" ht="30">
      <c r="A216" s="335">
        <f t="shared" si="7"/>
        <v>214</v>
      </c>
      <c r="B216" s="290">
        <v>2019</v>
      </c>
      <c r="C216" s="336">
        <v>345</v>
      </c>
      <c r="D216" s="337" t="s">
        <v>8538</v>
      </c>
      <c r="E216" s="290" t="s">
        <v>8198</v>
      </c>
      <c r="F216" s="338">
        <v>630040001</v>
      </c>
      <c r="G216" s="339" t="s">
        <v>8539</v>
      </c>
      <c r="H216" s="340">
        <v>1790732</v>
      </c>
      <c r="I216" s="341"/>
      <c r="J216" s="342">
        <f t="shared" si="6"/>
        <v>1790732</v>
      </c>
    </row>
    <row r="217" spans="1:10">
      <c r="A217" s="335">
        <f t="shared" si="7"/>
        <v>215</v>
      </c>
      <c r="B217" s="290">
        <v>2019</v>
      </c>
      <c r="C217" s="336">
        <v>445</v>
      </c>
      <c r="D217" s="337" t="s">
        <v>8476</v>
      </c>
      <c r="E217" s="290" t="s">
        <v>8173</v>
      </c>
      <c r="F217" s="338">
        <v>650371033</v>
      </c>
      <c r="G217" s="339" t="s">
        <v>8540</v>
      </c>
      <c r="H217" s="340">
        <v>750000</v>
      </c>
      <c r="I217" s="341">
        <v>500</v>
      </c>
      <c r="J217" s="342">
        <f t="shared" si="6"/>
        <v>749500</v>
      </c>
    </row>
    <row r="218" spans="1:10" ht="30">
      <c r="A218" s="335">
        <f t="shared" si="7"/>
        <v>216</v>
      </c>
      <c r="B218" s="290">
        <v>2019</v>
      </c>
      <c r="C218" s="336">
        <v>626</v>
      </c>
      <c r="D218" s="337" t="s">
        <v>8541</v>
      </c>
      <c r="E218" s="290" t="s">
        <v>8154</v>
      </c>
      <c r="F218" s="338">
        <v>650700002</v>
      </c>
      <c r="G218" s="339" t="s">
        <v>8542</v>
      </c>
      <c r="H218" s="340">
        <v>1000000</v>
      </c>
      <c r="I218" s="341"/>
      <c r="J218" s="342">
        <f t="shared" ref="J218:J275" si="8">H218-I218</f>
        <v>1000000</v>
      </c>
    </row>
    <row r="219" spans="1:10">
      <c r="A219" s="335">
        <f t="shared" si="7"/>
        <v>217</v>
      </c>
      <c r="B219" s="290">
        <v>2019</v>
      </c>
      <c r="C219" s="336">
        <v>681</v>
      </c>
      <c r="D219" s="337" t="s">
        <v>8543</v>
      </c>
      <c r="E219" s="290" t="s">
        <v>8158</v>
      </c>
      <c r="F219" s="338">
        <v>610430709</v>
      </c>
      <c r="G219" s="339" t="s">
        <v>8544</v>
      </c>
      <c r="H219" s="340">
        <v>966318.1</v>
      </c>
      <c r="I219" s="341">
        <v>100</v>
      </c>
      <c r="J219" s="342">
        <f t="shared" si="8"/>
        <v>966218.1</v>
      </c>
    </row>
    <row r="220" spans="1:10" ht="15.75" customHeight="1">
      <c r="A220" s="335">
        <f t="shared" si="7"/>
        <v>218</v>
      </c>
      <c r="B220" s="290">
        <v>2019</v>
      </c>
      <c r="C220" s="336">
        <v>596</v>
      </c>
      <c r="D220" s="337" t="s">
        <v>8420</v>
      </c>
      <c r="E220" s="290" t="s">
        <v>8173</v>
      </c>
      <c r="F220" s="338"/>
      <c r="G220" s="339" t="s">
        <v>8545</v>
      </c>
      <c r="H220" s="340">
        <v>1759500</v>
      </c>
      <c r="I220" s="341"/>
      <c r="J220" s="342">
        <f t="shared" si="8"/>
        <v>1759500</v>
      </c>
    </row>
    <row r="221" spans="1:10">
      <c r="A221" s="335">
        <f t="shared" si="7"/>
        <v>219</v>
      </c>
      <c r="B221" s="290">
        <v>2019</v>
      </c>
      <c r="C221" s="336">
        <v>418</v>
      </c>
      <c r="D221" s="337" t="s">
        <v>8546</v>
      </c>
      <c r="E221" s="290" t="s">
        <v>8173</v>
      </c>
      <c r="F221" s="338">
        <v>651510934</v>
      </c>
      <c r="G221" s="339" t="s">
        <v>8547</v>
      </c>
      <c r="H221" s="340">
        <v>1890000</v>
      </c>
      <c r="I221" s="341"/>
      <c r="J221" s="342">
        <f t="shared" si="8"/>
        <v>1890000</v>
      </c>
    </row>
    <row r="222" spans="1:10" ht="30">
      <c r="A222" s="335">
        <f t="shared" si="7"/>
        <v>220</v>
      </c>
      <c r="B222" s="290">
        <v>2019</v>
      </c>
      <c r="C222" s="336">
        <v>694</v>
      </c>
      <c r="D222" s="337" t="s">
        <v>8548</v>
      </c>
      <c r="E222" s="290" t="s">
        <v>8173</v>
      </c>
      <c r="F222" s="338"/>
      <c r="G222" s="339" t="s">
        <v>8549</v>
      </c>
      <c r="H222" s="340">
        <v>1625000</v>
      </c>
      <c r="I222" s="341"/>
      <c r="J222" s="342">
        <f t="shared" si="8"/>
        <v>1625000</v>
      </c>
    </row>
    <row r="223" spans="1:10" ht="45">
      <c r="A223" s="335">
        <f t="shared" si="7"/>
        <v>221</v>
      </c>
      <c r="B223" s="290">
        <v>2019</v>
      </c>
      <c r="C223" s="336">
        <v>433</v>
      </c>
      <c r="D223" s="337" t="s">
        <v>8433</v>
      </c>
      <c r="E223" s="290" t="s">
        <v>8154</v>
      </c>
      <c r="F223" s="338">
        <v>610360760</v>
      </c>
      <c r="G223" s="339" t="s">
        <v>8550</v>
      </c>
      <c r="H223" s="340">
        <v>1644000</v>
      </c>
      <c r="I223" s="341">
        <v>822</v>
      </c>
      <c r="J223" s="342">
        <f t="shared" si="8"/>
        <v>1643178</v>
      </c>
    </row>
    <row r="224" spans="1:10" ht="30">
      <c r="A224" s="335">
        <f t="shared" si="7"/>
        <v>222</v>
      </c>
      <c r="B224" s="290">
        <v>2019</v>
      </c>
      <c r="C224" s="336">
        <v>663</v>
      </c>
      <c r="D224" s="337" t="s">
        <v>8480</v>
      </c>
      <c r="E224" s="290" t="s">
        <v>8198</v>
      </c>
      <c r="F224" s="338">
        <v>651471755</v>
      </c>
      <c r="G224" s="339" t="s">
        <v>8551</v>
      </c>
      <c r="H224" s="340">
        <v>4622760</v>
      </c>
      <c r="I224" s="341"/>
      <c r="J224" s="342">
        <f t="shared" si="8"/>
        <v>4622760</v>
      </c>
    </row>
    <row r="225" spans="1:10">
      <c r="A225" s="335">
        <f t="shared" si="7"/>
        <v>223</v>
      </c>
      <c r="B225" s="290">
        <v>2019</v>
      </c>
      <c r="C225" s="336">
        <v>350</v>
      </c>
      <c r="D225" s="337" t="s">
        <v>8552</v>
      </c>
      <c r="E225" s="290" t="s">
        <v>8161</v>
      </c>
      <c r="F225" s="338">
        <v>650790001</v>
      </c>
      <c r="G225" s="339" t="s">
        <v>8553</v>
      </c>
      <c r="H225" s="340">
        <v>1030000</v>
      </c>
      <c r="I225" s="341"/>
      <c r="J225" s="342">
        <f t="shared" si="8"/>
        <v>1030000</v>
      </c>
    </row>
    <row r="226" spans="1:10" ht="45">
      <c r="A226" s="335">
        <f t="shared" si="7"/>
        <v>224</v>
      </c>
      <c r="B226" s="290">
        <v>2019</v>
      </c>
      <c r="C226" s="336">
        <v>82</v>
      </c>
      <c r="D226" s="337" t="s">
        <v>8554</v>
      </c>
      <c r="E226" s="290" t="s">
        <v>8154</v>
      </c>
      <c r="F226" s="338" t="s">
        <v>8555</v>
      </c>
      <c r="G226" s="339" t="s">
        <v>8556</v>
      </c>
      <c r="H226" s="340">
        <v>780000</v>
      </c>
      <c r="I226" s="341"/>
      <c r="J226" s="342">
        <f t="shared" si="8"/>
        <v>780000</v>
      </c>
    </row>
    <row r="227" spans="1:10" ht="30">
      <c r="A227" s="335">
        <f t="shared" si="7"/>
        <v>225</v>
      </c>
      <c r="B227" s="290">
        <v>2019</v>
      </c>
      <c r="C227" s="336">
        <v>265</v>
      </c>
      <c r="D227" s="337" t="s">
        <v>8557</v>
      </c>
      <c r="E227" s="290" t="s">
        <v>8173</v>
      </c>
      <c r="F227" s="338">
        <v>651521089</v>
      </c>
      <c r="G227" s="339" t="s">
        <v>8558</v>
      </c>
      <c r="H227" s="340">
        <v>800000</v>
      </c>
      <c r="I227" s="341">
        <v>4000</v>
      </c>
      <c r="J227" s="342">
        <f t="shared" si="8"/>
        <v>796000</v>
      </c>
    </row>
    <row r="228" spans="1:10">
      <c r="A228" s="335">
        <f t="shared" si="7"/>
        <v>226</v>
      </c>
      <c r="B228" s="290">
        <v>2019</v>
      </c>
      <c r="C228" s="336">
        <v>463</v>
      </c>
      <c r="D228" s="337" t="s">
        <v>8559</v>
      </c>
      <c r="E228" s="290" t="s">
        <v>8198</v>
      </c>
      <c r="F228" s="338"/>
      <c r="G228" s="339" t="s">
        <v>8560</v>
      </c>
      <c r="H228" s="340">
        <v>1554276.77</v>
      </c>
      <c r="I228" s="341"/>
      <c r="J228" s="342">
        <f t="shared" si="8"/>
        <v>1554276.77</v>
      </c>
    </row>
    <row r="229" spans="1:10" ht="30">
      <c r="A229" s="335">
        <f t="shared" si="7"/>
        <v>227</v>
      </c>
      <c r="B229" s="290">
        <v>2019</v>
      </c>
      <c r="C229" s="336">
        <v>633</v>
      </c>
      <c r="D229" s="337" t="s">
        <v>8518</v>
      </c>
      <c r="E229" s="290" t="s">
        <v>8198</v>
      </c>
      <c r="F229" s="338">
        <v>630870002</v>
      </c>
      <c r="G229" s="339" t="s">
        <v>8561</v>
      </c>
      <c r="H229" s="340">
        <v>2053000</v>
      </c>
      <c r="I229" s="341"/>
      <c r="J229" s="342">
        <f t="shared" si="8"/>
        <v>2053000</v>
      </c>
    </row>
    <row r="230" spans="1:10">
      <c r="A230" s="335">
        <f t="shared" si="7"/>
        <v>228</v>
      </c>
      <c r="B230" s="290">
        <v>2019</v>
      </c>
      <c r="C230" s="336">
        <v>5</v>
      </c>
      <c r="D230" s="337" t="s">
        <v>8562</v>
      </c>
      <c r="E230" s="290" t="s">
        <v>8198</v>
      </c>
      <c r="F230" s="338">
        <v>630171515</v>
      </c>
      <c r="G230" s="339" t="s">
        <v>8563</v>
      </c>
      <c r="H230" s="340">
        <v>1856943.32</v>
      </c>
      <c r="I230" s="341"/>
      <c r="J230" s="342">
        <f t="shared" si="8"/>
        <v>1856943.32</v>
      </c>
    </row>
    <row r="231" spans="1:10" ht="30">
      <c r="A231" s="335">
        <f t="shared" si="7"/>
        <v>229</v>
      </c>
      <c r="B231" s="290">
        <v>2019</v>
      </c>
      <c r="C231" s="336">
        <v>347</v>
      </c>
      <c r="D231" s="337" t="s">
        <v>8564</v>
      </c>
      <c r="E231" s="290" t="s">
        <v>8173</v>
      </c>
      <c r="F231" s="338">
        <v>620270642</v>
      </c>
      <c r="G231" s="339" t="s">
        <v>8565</v>
      </c>
      <c r="H231" s="340">
        <v>1200000</v>
      </c>
      <c r="I231" s="341"/>
      <c r="J231" s="342">
        <f t="shared" si="8"/>
        <v>1200000</v>
      </c>
    </row>
    <row r="232" spans="1:10" ht="30">
      <c r="A232" s="335">
        <f t="shared" si="7"/>
        <v>230</v>
      </c>
      <c r="B232" s="290">
        <v>2019</v>
      </c>
      <c r="C232" s="336">
        <v>145</v>
      </c>
      <c r="D232" s="337" t="s">
        <v>8464</v>
      </c>
      <c r="E232" s="290" t="s">
        <v>8198</v>
      </c>
      <c r="F232" s="338">
        <v>650340875</v>
      </c>
      <c r="G232" s="339" t="s">
        <v>8566</v>
      </c>
      <c r="H232" s="340">
        <v>3573600</v>
      </c>
      <c r="I232" s="341"/>
      <c r="J232" s="342">
        <f t="shared" si="8"/>
        <v>3573600</v>
      </c>
    </row>
    <row r="233" spans="1:10" ht="30">
      <c r="A233" s="335">
        <f t="shared" si="7"/>
        <v>231</v>
      </c>
      <c r="B233" s="290">
        <v>2019</v>
      </c>
      <c r="C233" s="336">
        <v>183</v>
      </c>
      <c r="D233" s="337" t="s">
        <v>8464</v>
      </c>
      <c r="E233" s="290" t="s">
        <v>8198</v>
      </c>
      <c r="F233" s="338">
        <v>630830005</v>
      </c>
      <c r="G233" s="339" t="s">
        <v>8567</v>
      </c>
      <c r="H233" s="340">
        <v>3968000</v>
      </c>
      <c r="I233" s="341"/>
      <c r="J233" s="342">
        <f t="shared" si="8"/>
        <v>3968000</v>
      </c>
    </row>
    <row r="234" spans="1:10" ht="30">
      <c r="A234" s="335">
        <f t="shared" si="7"/>
        <v>232</v>
      </c>
      <c r="B234" s="290">
        <v>2019</v>
      </c>
      <c r="C234" s="336">
        <v>134</v>
      </c>
      <c r="D234" s="337" t="s">
        <v>8324</v>
      </c>
      <c r="E234" s="290" t="s">
        <v>8154</v>
      </c>
      <c r="F234" s="338">
        <v>610600004</v>
      </c>
      <c r="G234" s="339" t="s">
        <v>8568</v>
      </c>
      <c r="H234" s="340">
        <v>397054</v>
      </c>
      <c r="I234" s="341"/>
      <c r="J234" s="342">
        <f t="shared" si="8"/>
        <v>397054</v>
      </c>
    </row>
    <row r="235" spans="1:10" ht="30">
      <c r="A235" s="335">
        <f t="shared" si="7"/>
        <v>233</v>
      </c>
      <c r="B235" s="290">
        <v>2019</v>
      </c>
      <c r="C235" s="336">
        <v>66</v>
      </c>
      <c r="D235" s="337" t="s">
        <v>8569</v>
      </c>
      <c r="E235" s="290" t="s">
        <v>8154</v>
      </c>
      <c r="F235" s="338"/>
      <c r="G235" s="339" t="s">
        <v>8570</v>
      </c>
      <c r="H235" s="340">
        <v>1498407.92</v>
      </c>
      <c r="I235" s="341"/>
      <c r="J235" s="342">
        <f t="shared" si="8"/>
        <v>1498407.92</v>
      </c>
    </row>
    <row r="236" spans="1:10" ht="45">
      <c r="A236" s="335">
        <f t="shared" si="7"/>
        <v>234</v>
      </c>
      <c r="B236" s="290">
        <v>2019</v>
      </c>
      <c r="C236" s="336">
        <v>426</v>
      </c>
      <c r="D236" s="337" t="s">
        <v>8433</v>
      </c>
      <c r="E236" s="290" t="s">
        <v>8154</v>
      </c>
      <c r="F236" s="338">
        <v>651020003</v>
      </c>
      <c r="G236" s="339" t="s">
        <v>8571</v>
      </c>
      <c r="H236" s="340">
        <v>900000</v>
      </c>
      <c r="I236" s="341">
        <v>450</v>
      </c>
      <c r="J236" s="342">
        <f t="shared" si="8"/>
        <v>899550</v>
      </c>
    </row>
    <row r="237" spans="1:10" ht="30">
      <c r="A237" s="335">
        <f t="shared" si="7"/>
        <v>235</v>
      </c>
      <c r="B237" s="290">
        <v>2019</v>
      </c>
      <c r="C237" s="336">
        <v>499</v>
      </c>
      <c r="D237" s="337" t="s">
        <v>8572</v>
      </c>
      <c r="E237" s="290" t="s">
        <v>8173</v>
      </c>
      <c r="F237" s="338">
        <v>651160011</v>
      </c>
      <c r="G237" s="339" t="s">
        <v>8573</v>
      </c>
      <c r="H237" s="340">
        <v>1298487.6399999999</v>
      </c>
      <c r="I237" s="341"/>
      <c r="J237" s="342">
        <f t="shared" si="8"/>
        <v>1298487.6399999999</v>
      </c>
    </row>
    <row r="238" spans="1:10" ht="45">
      <c r="A238" s="335">
        <f t="shared" si="7"/>
        <v>236</v>
      </c>
      <c r="B238" s="290">
        <v>2019</v>
      </c>
      <c r="C238" s="336">
        <v>701</v>
      </c>
      <c r="D238" s="337" t="s">
        <v>8574</v>
      </c>
      <c r="E238" s="290" t="s">
        <v>8154</v>
      </c>
      <c r="F238" s="338">
        <v>650550003</v>
      </c>
      <c r="G238" s="339" t="s">
        <v>8575</v>
      </c>
      <c r="H238" s="340">
        <v>699947.22</v>
      </c>
      <c r="I238" s="341"/>
      <c r="J238" s="342">
        <f t="shared" si="8"/>
        <v>699947.22</v>
      </c>
    </row>
    <row r="239" spans="1:10" ht="30">
      <c r="A239" s="335">
        <f t="shared" si="7"/>
        <v>237</v>
      </c>
      <c r="B239" s="290">
        <v>2019</v>
      </c>
      <c r="C239" s="336">
        <v>670</v>
      </c>
      <c r="D239" s="337" t="s">
        <v>8535</v>
      </c>
      <c r="E239" s="290" t="s">
        <v>8154</v>
      </c>
      <c r="F239" s="338"/>
      <c r="G239" s="339" t="s">
        <v>8576</v>
      </c>
      <c r="H239" s="340">
        <v>405000</v>
      </c>
      <c r="I239" s="341"/>
      <c r="J239" s="342">
        <f t="shared" si="8"/>
        <v>405000</v>
      </c>
    </row>
    <row r="240" spans="1:10" ht="30">
      <c r="A240" s="335">
        <f t="shared" si="7"/>
        <v>238</v>
      </c>
      <c r="B240" s="290">
        <v>2019</v>
      </c>
      <c r="C240" s="336">
        <v>16</v>
      </c>
      <c r="D240" s="337" t="s">
        <v>8562</v>
      </c>
      <c r="E240" s="290" t="s">
        <v>8198</v>
      </c>
      <c r="F240" s="338">
        <v>610830003</v>
      </c>
      <c r="G240" s="339" t="s">
        <v>8577</v>
      </c>
      <c r="H240" s="340">
        <v>1411208.87</v>
      </c>
      <c r="I240" s="341"/>
      <c r="J240" s="342">
        <f t="shared" si="8"/>
        <v>1411208.87</v>
      </c>
    </row>
    <row r="241" spans="1:10" ht="30">
      <c r="A241" s="335">
        <f t="shared" si="7"/>
        <v>239</v>
      </c>
      <c r="B241" s="290">
        <v>2019</v>
      </c>
      <c r="C241" s="336">
        <v>279</v>
      </c>
      <c r="D241" s="337" t="s">
        <v>8230</v>
      </c>
      <c r="E241" s="290" t="s">
        <v>8161</v>
      </c>
      <c r="F241" s="338">
        <v>620730001</v>
      </c>
      <c r="G241" s="339" t="s">
        <v>8578</v>
      </c>
      <c r="H241" s="340">
        <v>500000</v>
      </c>
      <c r="I241" s="341"/>
      <c r="J241" s="342">
        <f t="shared" si="8"/>
        <v>500000</v>
      </c>
    </row>
    <row r="242" spans="1:10" ht="30">
      <c r="A242" s="335">
        <f t="shared" si="7"/>
        <v>240</v>
      </c>
      <c r="B242" s="290">
        <v>2019</v>
      </c>
      <c r="C242" s="336">
        <v>668</v>
      </c>
      <c r="D242" s="337" t="s">
        <v>8579</v>
      </c>
      <c r="E242" s="290" t="s">
        <v>8173</v>
      </c>
      <c r="F242" s="338">
        <v>650090003</v>
      </c>
      <c r="G242" s="339" t="s">
        <v>8580</v>
      </c>
      <c r="H242" s="340">
        <v>2250000</v>
      </c>
      <c r="I242" s="341"/>
      <c r="J242" s="342">
        <f t="shared" si="8"/>
        <v>2250000</v>
      </c>
    </row>
    <row r="243" spans="1:10" ht="30">
      <c r="A243" s="335">
        <f t="shared" si="7"/>
        <v>241</v>
      </c>
      <c r="B243" s="290">
        <v>2019</v>
      </c>
      <c r="C243" s="336">
        <v>162</v>
      </c>
      <c r="D243" s="337" t="s">
        <v>8330</v>
      </c>
      <c r="E243" s="290" t="s">
        <v>8154</v>
      </c>
      <c r="F243" s="338">
        <v>610810002</v>
      </c>
      <c r="G243" s="339" t="s">
        <v>8581</v>
      </c>
      <c r="H243" s="340">
        <v>3183174.24</v>
      </c>
      <c r="I243" s="341"/>
      <c r="J243" s="342">
        <f t="shared" si="8"/>
        <v>3183174.24</v>
      </c>
    </row>
    <row r="244" spans="1:10" ht="45">
      <c r="A244" s="335">
        <f t="shared" si="7"/>
        <v>242</v>
      </c>
      <c r="B244" s="290">
        <v>2019</v>
      </c>
      <c r="C244" s="336">
        <v>460</v>
      </c>
      <c r="D244" s="337" t="s">
        <v>8582</v>
      </c>
      <c r="E244" s="290" t="s">
        <v>8161</v>
      </c>
      <c r="F244" s="338">
        <v>620200002</v>
      </c>
      <c r="G244" s="339" t="s">
        <v>8583</v>
      </c>
      <c r="H244" s="340">
        <v>632000</v>
      </c>
      <c r="I244" s="341"/>
      <c r="J244" s="342">
        <f t="shared" si="8"/>
        <v>632000</v>
      </c>
    </row>
    <row r="245" spans="1:10" ht="30">
      <c r="A245" s="335">
        <f t="shared" si="7"/>
        <v>243</v>
      </c>
      <c r="B245" s="290">
        <v>2019</v>
      </c>
      <c r="C245" s="336">
        <v>19</v>
      </c>
      <c r="D245" s="337" t="s">
        <v>8584</v>
      </c>
      <c r="E245" s="290" t="s">
        <v>8161</v>
      </c>
      <c r="F245" s="338">
        <v>620310220</v>
      </c>
      <c r="G245" s="339" t="s">
        <v>8585</v>
      </c>
      <c r="H245" s="340">
        <v>660000</v>
      </c>
      <c r="I245" s="341"/>
      <c r="J245" s="342">
        <f t="shared" si="8"/>
        <v>660000</v>
      </c>
    </row>
    <row r="246" spans="1:10" ht="60">
      <c r="A246" s="335">
        <f t="shared" si="7"/>
        <v>244</v>
      </c>
      <c r="B246" s="290">
        <v>2019</v>
      </c>
      <c r="C246" s="336">
        <v>639</v>
      </c>
      <c r="D246" s="337" t="s">
        <v>8586</v>
      </c>
      <c r="E246" s="290" t="s">
        <v>8154</v>
      </c>
      <c r="F246" s="338">
        <v>610430733</v>
      </c>
      <c r="G246" s="339" t="s">
        <v>8587</v>
      </c>
      <c r="H246" s="340">
        <v>1018789.78</v>
      </c>
      <c r="I246" s="341"/>
      <c r="J246" s="342">
        <f t="shared" si="8"/>
        <v>1018789.78</v>
      </c>
    </row>
    <row r="247" spans="1:10" ht="30">
      <c r="A247" s="335">
        <f t="shared" si="7"/>
        <v>245</v>
      </c>
      <c r="B247" s="290">
        <v>2019</v>
      </c>
      <c r="C247" s="336">
        <v>408</v>
      </c>
      <c r="D247" s="337" t="s">
        <v>8588</v>
      </c>
      <c r="E247" s="290" t="s">
        <v>8173</v>
      </c>
      <c r="F247" s="338"/>
      <c r="G247" s="339" t="s">
        <v>8589</v>
      </c>
      <c r="H247" s="340">
        <v>3200000</v>
      </c>
      <c r="I247" s="341"/>
      <c r="J247" s="342">
        <f t="shared" si="8"/>
        <v>3200000</v>
      </c>
    </row>
    <row r="248" spans="1:10">
      <c r="A248" s="335">
        <f t="shared" si="7"/>
        <v>246</v>
      </c>
      <c r="B248" s="290">
        <v>2019</v>
      </c>
      <c r="C248" s="336">
        <v>595</v>
      </c>
      <c r="D248" s="337" t="s">
        <v>8588</v>
      </c>
      <c r="E248" s="290" t="s">
        <v>8173</v>
      </c>
      <c r="F248" s="338">
        <v>650050007</v>
      </c>
      <c r="G248" s="339" t="s">
        <v>8590</v>
      </c>
      <c r="H248" s="340">
        <v>1498857</v>
      </c>
      <c r="I248" s="341"/>
      <c r="J248" s="342">
        <f t="shared" si="8"/>
        <v>1498857</v>
      </c>
    </row>
    <row r="249" spans="1:10" ht="30">
      <c r="A249" s="335">
        <f t="shared" si="7"/>
        <v>247</v>
      </c>
      <c r="B249" s="290">
        <v>2019</v>
      </c>
      <c r="C249" s="336">
        <v>6</v>
      </c>
      <c r="D249" s="337" t="s">
        <v>8562</v>
      </c>
      <c r="E249" s="290" t="s">
        <v>8198</v>
      </c>
      <c r="F249" s="338"/>
      <c r="G249" s="339" t="s">
        <v>8591</v>
      </c>
      <c r="H249" s="340">
        <v>1884004.76</v>
      </c>
      <c r="I249" s="341"/>
      <c r="J249" s="342">
        <f t="shared" si="8"/>
        <v>1884004.76</v>
      </c>
    </row>
    <row r="250" spans="1:10" ht="45">
      <c r="A250" s="335">
        <f t="shared" si="7"/>
        <v>248</v>
      </c>
      <c r="B250" s="290">
        <v>2019</v>
      </c>
      <c r="C250" s="336">
        <v>374</v>
      </c>
      <c r="D250" s="337" t="s">
        <v>8592</v>
      </c>
      <c r="E250" s="290" t="s">
        <v>8161</v>
      </c>
      <c r="F250" s="338">
        <v>620180001</v>
      </c>
      <c r="G250" s="339" t="s">
        <v>8593</v>
      </c>
      <c r="H250" s="340">
        <v>1000000</v>
      </c>
      <c r="I250" s="341"/>
      <c r="J250" s="342">
        <f t="shared" si="8"/>
        <v>1000000</v>
      </c>
    </row>
    <row r="251" spans="1:10" ht="30">
      <c r="A251" s="335">
        <f t="shared" si="7"/>
        <v>249</v>
      </c>
      <c r="B251" s="290">
        <v>2019</v>
      </c>
      <c r="C251" s="336">
        <v>52</v>
      </c>
      <c r="D251" s="337" t="s">
        <v>8437</v>
      </c>
      <c r="E251" s="290" t="s">
        <v>8198</v>
      </c>
      <c r="F251" s="338">
        <v>630440001</v>
      </c>
      <c r="G251" s="339" t="s">
        <v>8594</v>
      </c>
      <c r="H251" s="340">
        <v>2884152.4</v>
      </c>
      <c r="I251" s="341"/>
      <c r="J251" s="342">
        <f t="shared" si="8"/>
        <v>2884152.4</v>
      </c>
    </row>
    <row r="252" spans="1:10" ht="30">
      <c r="A252" s="335">
        <f t="shared" si="7"/>
        <v>250</v>
      </c>
      <c r="B252" s="290">
        <v>2019</v>
      </c>
      <c r="C252" s="336">
        <v>567</v>
      </c>
      <c r="D252" s="337" t="s">
        <v>8595</v>
      </c>
      <c r="E252" s="290" t="s">
        <v>8158</v>
      </c>
      <c r="F252" s="338">
        <v>640750003</v>
      </c>
      <c r="G252" s="339" t="s">
        <v>8596</v>
      </c>
      <c r="H252" s="340">
        <v>840000</v>
      </c>
      <c r="I252" s="341"/>
      <c r="J252" s="342">
        <f t="shared" si="8"/>
        <v>840000</v>
      </c>
    </row>
    <row r="253" spans="1:10" ht="45">
      <c r="A253" s="335">
        <f t="shared" si="7"/>
        <v>251</v>
      </c>
      <c r="B253" s="290">
        <v>2019</v>
      </c>
      <c r="C253" s="336">
        <v>7</v>
      </c>
      <c r="D253" s="337" t="s">
        <v>8562</v>
      </c>
      <c r="E253" s="290" t="s">
        <v>8198</v>
      </c>
      <c r="F253" s="338" t="s">
        <v>8597</v>
      </c>
      <c r="G253" s="339" t="s">
        <v>8598</v>
      </c>
      <c r="H253" s="340">
        <v>2607898.2799999998</v>
      </c>
      <c r="I253" s="341"/>
      <c r="J253" s="342">
        <f t="shared" si="8"/>
        <v>2607898.2799999998</v>
      </c>
    </row>
    <row r="254" spans="1:10">
      <c r="A254" s="335">
        <f t="shared" si="7"/>
        <v>252</v>
      </c>
      <c r="B254" s="290">
        <v>2019</v>
      </c>
      <c r="C254" s="336">
        <v>209</v>
      </c>
      <c r="D254" s="337" t="s">
        <v>8511</v>
      </c>
      <c r="E254" s="290" t="s">
        <v>8198</v>
      </c>
      <c r="F254" s="338">
        <v>630530391</v>
      </c>
      <c r="G254" s="339" t="s">
        <v>8599</v>
      </c>
      <c r="H254" s="340">
        <v>1165000</v>
      </c>
      <c r="I254" s="341"/>
      <c r="J254" s="342">
        <f t="shared" si="8"/>
        <v>1165000</v>
      </c>
    </row>
    <row r="255" spans="1:10" ht="30">
      <c r="A255" s="335">
        <f t="shared" si="7"/>
        <v>253</v>
      </c>
      <c r="B255" s="290">
        <v>2019</v>
      </c>
      <c r="C255" s="336">
        <v>377</v>
      </c>
      <c r="D255" s="337" t="s">
        <v>8600</v>
      </c>
      <c r="E255" s="290" t="s">
        <v>8161</v>
      </c>
      <c r="F255" s="338"/>
      <c r="G255" s="339" t="s">
        <v>8601</v>
      </c>
      <c r="H255" s="340">
        <v>1896397</v>
      </c>
      <c r="I255" s="341"/>
      <c r="J255" s="342">
        <f t="shared" si="8"/>
        <v>1896397</v>
      </c>
    </row>
    <row r="256" spans="1:10" ht="30">
      <c r="A256" s="335">
        <f t="shared" si="7"/>
        <v>254</v>
      </c>
      <c r="B256" s="290">
        <v>2019</v>
      </c>
      <c r="C256" s="336">
        <v>465</v>
      </c>
      <c r="D256" s="337" t="s">
        <v>8602</v>
      </c>
      <c r="E256" s="290" t="s">
        <v>8173</v>
      </c>
      <c r="F256" s="338">
        <v>651471755</v>
      </c>
      <c r="G256" s="339" t="s">
        <v>8603</v>
      </c>
      <c r="H256" s="340">
        <v>2420882</v>
      </c>
      <c r="I256" s="341"/>
      <c r="J256" s="342">
        <f t="shared" si="8"/>
        <v>2420882</v>
      </c>
    </row>
    <row r="257" spans="1:10" ht="30">
      <c r="A257" s="335">
        <f t="shared" si="7"/>
        <v>255</v>
      </c>
      <c r="B257" s="290">
        <v>2019</v>
      </c>
      <c r="C257" s="336">
        <v>241</v>
      </c>
      <c r="D257" s="337" t="s">
        <v>8604</v>
      </c>
      <c r="E257" s="290" t="s">
        <v>8154</v>
      </c>
      <c r="F257" s="338" t="s">
        <v>8605</v>
      </c>
      <c r="G257" s="339" t="s">
        <v>8606</v>
      </c>
      <c r="H257" s="340">
        <v>885000</v>
      </c>
      <c r="I257" s="341"/>
      <c r="J257" s="342">
        <f t="shared" si="8"/>
        <v>885000</v>
      </c>
    </row>
    <row r="258" spans="1:10">
      <c r="A258" s="335">
        <f t="shared" si="7"/>
        <v>256</v>
      </c>
      <c r="B258" s="290">
        <v>2019</v>
      </c>
      <c r="C258" s="336">
        <v>205</v>
      </c>
      <c r="D258" s="337" t="s">
        <v>8511</v>
      </c>
      <c r="E258" s="290" t="s">
        <v>8198</v>
      </c>
      <c r="F258" s="338">
        <v>630530398</v>
      </c>
      <c r="G258" s="339" t="s">
        <v>8607</v>
      </c>
      <c r="H258" s="340">
        <v>703194.34</v>
      </c>
      <c r="I258" s="341">
        <v>70319.429999999993</v>
      </c>
      <c r="J258" s="342">
        <f t="shared" si="8"/>
        <v>632874.90999999992</v>
      </c>
    </row>
    <row r="259" spans="1:10" ht="75">
      <c r="A259" s="335">
        <f t="shared" si="7"/>
        <v>257</v>
      </c>
      <c r="B259" s="290">
        <v>2019</v>
      </c>
      <c r="C259" s="336">
        <v>30</v>
      </c>
      <c r="D259" s="337" t="s">
        <v>8531</v>
      </c>
      <c r="E259" s="290" t="s">
        <v>8173</v>
      </c>
      <c r="F259" s="338">
        <v>650340881</v>
      </c>
      <c r="G259" s="339" t="s">
        <v>8608</v>
      </c>
      <c r="H259" s="340">
        <v>1498470.3</v>
      </c>
      <c r="I259" s="341"/>
      <c r="J259" s="342">
        <f t="shared" si="8"/>
        <v>1498470.3</v>
      </c>
    </row>
    <row r="260" spans="1:10" ht="45">
      <c r="A260" s="335">
        <f t="shared" si="7"/>
        <v>258</v>
      </c>
      <c r="B260" s="290">
        <v>2019</v>
      </c>
      <c r="C260" s="336">
        <v>301</v>
      </c>
      <c r="D260" s="337" t="s">
        <v>8609</v>
      </c>
      <c r="E260" s="290" t="s">
        <v>8158</v>
      </c>
      <c r="F260" s="338" t="s">
        <v>8610</v>
      </c>
      <c r="G260" s="339" t="s">
        <v>8611</v>
      </c>
      <c r="H260" s="340">
        <v>436970.86</v>
      </c>
      <c r="I260" s="341"/>
      <c r="J260" s="342">
        <f t="shared" si="8"/>
        <v>436970.86</v>
      </c>
    </row>
    <row r="261" spans="1:10" ht="75">
      <c r="A261" s="335">
        <f t="shared" ref="A261:A295" si="9">A260+1</f>
        <v>259</v>
      </c>
      <c r="B261" s="290">
        <v>2019</v>
      </c>
      <c r="C261" s="336">
        <v>200</v>
      </c>
      <c r="D261" s="337" t="s">
        <v>8531</v>
      </c>
      <c r="E261" s="290" t="s">
        <v>8173</v>
      </c>
      <c r="F261" s="338"/>
      <c r="G261" s="339" t="s">
        <v>8612</v>
      </c>
      <c r="H261" s="340">
        <v>999921.39</v>
      </c>
      <c r="I261" s="341"/>
      <c r="J261" s="342">
        <f t="shared" si="8"/>
        <v>999921.39</v>
      </c>
    </row>
    <row r="262" spans="1:10" ht="30">
      <c r="A262" s="335">
        <f t="shared" si="9"/>
        <v>260</v>
      </c>
      <c r="B262" s="290">
        <v>2019</v>
      </c>
      <c r="C262" s="336">
        <v>527</v>
      </c>
      <c r="D262" s="357" t="s">
        <v>8613</v>
      </c>
      <c r="E262" s="290" t="s">
        <v>8154</v>
      </c>
      <c r="F262" s="358">
        <v>650050003</v>
      </c>
      <c r="G262" s="339" t="s">
        <v>8614</v>
      </c>
      <c r="H262" s="340">
        <v>624796</v>
      </c>
      <c r="I262" s="341"/>
      <c r="J262" s="342">
        <f t="shared" si="8"/>
        <v>624796</v>
      </c>
    </row>
    <row r="263" spans="1:10" ht="30">
      <c r="A263" s="335">
        <f t="shared" si="9"/>
        <v>261</v>
      </c>
      <c r="B263" s="290">
        <v>2019</v>
      </c>
      <c r="C263" s="336">
        <v>427</v>
      </c>
      <c r="D263" s="357" t="s">
        <v>8454</v>
      </c>
      <c r="E263" s="290" t="s">
        <v>8173</v>
      </c>
      <c r="F263" s="358">
        <v>650731805</v>
      </c>
      <c r="G263" s="339" t="s">
        <v>8615</v>
      </c>
      <c r="H263" s="340">
        <v>950000</v>
      </c>
      <c r="I263" s="341"/>
      <c r="J263" s="342">
        <f t="shared" si="8"/>
        <v>950000</v>
      </c>
    </row>
    <row r="264" spans="1:10" ht="30">
      <c r="A264" s="335">
        <f t="shared" si="9"/>
        <v>262</v>
      </c>
      <c r="B264" s="290">
        <v>2019</v>
      </c>
      <c r="C264" s="336">
        <v>246</v>
      </c>
      <c r="D264" s="357" t="s">
        <v>8616</v>
      </c>
      <c r="E264" s="290" t="s">
        <v>8161</v>
      </c>
      <c r="F264" s="358" t="s">
        <v>8617</v>
      </c>
      <c r="G264" s="339" t="s">
        <v>8618</v>
      </c>
      <c r="H264" s="340">
        <v>1696500</v>
      </c>
      <c r="I264" s="341"/>
      <c r="J264" s="342">
        <f t="shared" si="8"/>
        <v>1696500</v>
      </c>
    </row>
    <row r="265" spans="1:10" ht="30">
      <c r="A265" s="335">
        <f t="shared" si="9"/>
        <v>263</v>
      </c>
      <c r="B265" s="290">
        <v>2019</v>
      </c>
      <c r="C265" s="336">
        <v>659</v>
      </c>
      <c r="D265" s="357" t="s">
        <v>8619</v>
      </c>
      <c r="E265" s="290" t="s">
        <v>8154</v>
      </c>
      <c r="F265" s="358">
        <v>610190566</v>
      </c>
      <c r="G265" s="339" t="s">
        <v>8620</v>
      </c>
      <c r="H265" s="340">
        <v>974753</v>
      </c>
      <c r="I265" s="341">
        <v>5000</v>
      </c>
      <c r="J265" s="342">
        <f t="shared" si="8"/>
        <v>969753</v>
      </c>
    </row>
    <row r="266" spans="1:10" ht="30">
      <c r="A266" s="335">
        <f t="shared" si="9"/>
        <v>264</v>
      </c>
      <c r="B266" s="290">
        <v>2019</v>
      </c>
      <c r="C266" s="336">
        <v>403</v>
      </c>
      <c r="D266" s="357" t="s">
        <v>8621</v>
      </c>
      <c r="E266" s="290" t="s">
        <v>8198</v>
      </c>
      <c r="F266" s="358">
        <v>6306000002</v>
      </c>
      <c r="G266" s="339" t="s">
        <v>8622</v>
      </c>
      <c r="H266" s="340">
        <v>974000</v>
      </c>
      <c r="I266" s="341"/>
      <c r="J266" s="342">
        <f t="shared" si="8"/>
        <v>974000</v>
      </c>
    </row>
    <row r="267" spans="1:10">
      <c r="A267" s="335">
        <f t="shared" si="9"/>
        <v>265</v>
      </c>
      <c r="B267" s="290">
        <v>2019</v>
      </c>
      <c r="C267" s="336">
        <v>446</v>
      </c>
      <c r="D267" s="357" t="s">
        <v>8616</v>
      </c>
      <c r="E267" s="290" t="s">
        <v>8161</v>
      </c>
      <c r="F267" s="358">
        <v>620150002</v>
      </c>
      <c r="G267" s="339" t="s">
        <v>8623</v>
      </c>
      <c r="H267" s="340">
        <v>144000</v>
      </c>
      <c r="I267" s="341"/>
      <c r="J267" s="342">
        <f t="shared" si="8"/>
        <v>144000</v>
      </c>
    </row>
    <row r="268" spans="1:10">
      <c r="A268" s="335">
        <f t="shared" si="9"/>
        <v>266</v>
      </c>
      <c r="B268" s="290">
        <v>2019</v>
      </c>
      <c r="C268" s="336">
        <v>143</v>
      </c>
      <c r="D268" s="357" t="s">
        <v>8624</v>
      </c>
      <c r="E268" s="290" t="s">
        <v>8198</v>
      </c>
      <c r="F268" s="358">
        <v>630751275</v>
      </c>
      <c r="G268" s="339" t="s">
        <v>8625</v>
      </c>
      <c r="H268" s="340">
        <v>822213.8</v>
      </c>
      <c r="I268" s="341">
        <v>22610.9</v>
      </c>
      <c r="J268" s="342">
        <f t="shared" si="8"/>
        <v>799602.9</v>
      </c>
    </row>
    <row r="269" spans="1:10" ht="30">
      <c r="A269" s="335">
        <f t="shared" si="9"/>
        <v>267</v>
      </c>
      <c r="B269" s="290">
        <v>2019</v>
      </c>
      <c r="C269" s="336">
        <v>33</v>
      </c>
      <c r="D269" s="357" t="s">
        <v>8626</v>
      </c>
      <c r="E269" s="290" t="s">
        <v>8198</v>
      </c>
      <c r="F269" s="358">
        <v>630140002</v>
      </c>
      <c r="G269" s="339" t="s">
        <v>8627</v>
      </c>
      <c r="H269" s="340">
        <v>370000</v>
      </c>
      <c r="I269" s="341"/>
      <c r="J269" s="342">
        <f t="shared" si="8"/>
        <v>370000</v>
      </c>
    </row>
    <row r="270" spans="1:10" ht="30">
      <c r="A270" s="335">
        <f t="shared" si="9"/>
        <v>268</v>
      </c>
      <c r="B270" s="290">
        <v>2019</v>
      </c>
      <c r="C270" s="336">
        <v>416</v>
      </c>
      <c r="D270" s="357" t="s">
        <v>8621</v>
      </c>
      <c r="E270" s="290" t="s">
        <v>8198</v>
      </c>
      <c r="F270" s="358">
        <v>6306000033</v>
      </c>
      <c r="G270" s="339" t="s">
        <v>8628</v>
      </c>
      <c r="H270" s="340">
        <v>3070000</v>
      </c>
      <c r="I270" s="341"/>
      <c r="J270" s="342">
        <f t="shared" si="8"/>
        <v>3070000</v>
      </c>
    </row>
    <row r="271" spans="1:10" ht="30">
      <c r="A271" s="335">
        <f t="shared" si="9"/>
        <v>269</v>
      </c>
      <c r="B271" s="290">
        <v>2019</v>
      </c>
      <c r="C271" s="336">
        <v>242</v>
      </c>
      <c r="D271" s="357" t="s">
        <v>8604</v>
      </c>
      <c r="E271" s="290" t="s">
        <v>8154</v>
      </c>
      <c r="F271" s="358">
        <v>610830006</v>
      </c>
      <c r="G271" s="339" t="s">
        <v>8629</v>
      </c>
      <c r="H271" s="340">
        <v>341070.91</v>
      </c>
      <c r="I271" s="341"/>
      <c r="J271" s="342">
        <f t="shared" si="8"/>
        <v>341070.91</v>
      </c>
    </row>
    <row r="272" spans="1:10" ht="30">
      <c r="A272" s="335">
        <f t="shared" si="9"/>
        <v>270</v>
      </c>
      <c r="B272" s="290">
        <v>2019</v>
      </c>
      <c r="C272" s="336">
        <v>628</v>
      </c>
      <c r="D272" s="357" t="s">
        <v>8518</v>
      </c>
      <c r="E272" s="290" t="s">
        <v>8198</v>
      </c>
      <c r="F272" s="358">
        <v>630870005</v>
      </c>
      <c r="G272" s="339" t="s">
        <v>8630</v>
      </c>
      <c r="H272" s="340">
        <v>1826000</v>
      </c>
      <c r="I272" s="341"/>
      <c r="J272" s="342">
        <f t="shared" si="8"/>
        <v>1826000</v>
      </c>
    </row>
    <row r="273" spans="1:10" ht="30">
      <c r="A273" s="335">
        <f t="shared" si="9"/>
        <v>271</v>
      </c>
      <c r="B273" s="290">
        <v>2019</v>
      </c>
      <c r="C273" s="336">
        <v>248</v>
      </c>
      <c r="D273" s="357" t="s">
        <v>8631</v>
      </c>
      <c r="E273" s="290" t="s">
        <v>8154</v>
      </c>
      <c r="F273" s="358" t="s">
        <v>8632</v>
      </c>
      <c r="G273" s="339" t="s">
        <v>8633</v>
      </c>
      <c r="H273" s="340">
        <v>600000</v>
      </c>
      <c r="I273" s="341"/>
      <c r="J273" s="342">
        <f t="shared" si="8"/>
        <v>600000</v>
      </c>
    </row>
    <row r="274" spans="1:10">
      <c r="A274" s="335">
        <f t="shared" si="9"/>
        <v>272</v>
      </c>
      <c r="B274" s="290">
        <v>2019</v>
      </c>
      <c r="C274" s="336">
        <v>49</v>
      </c>
      <c r="D274" s="357" t="s">
        <v>8634</v>
      </c>
      <c r="E274" s="290" t="s">
        <v>8173</v>
      </c>
      <c r="F274" s="358">
        <v>651040001</v>
      </c>
      <c r="G274" s="339" t="s">
        <v>8635</v>
      </c>
      <c r="H274" s="340">
        <v>380984.39</v>
      </c>
      <c r="I274" s="341">
        <v>26271.599999999999</v>
      </c>
      <c r="J274" s="342">
        <f t="shared" si="8"/>
        <v>354712.79000000004</v>
      </c>
    </row>
    <row r="275" spans="1:10" ht="45">
      <c r="A275" s="335">
        <f t="shared" si="9"/>
        <v>273</v>
      </c>
      <c r="B275" s="290">
        <v>2019</v>
      </c>
      <c r="C275" s="336">
        <v>608</v>
      </c>
      <c r="D275" s="357" t="s">
        <v>8420</v>
      </c>
      <c r="E275" s="290" t="s">
        <v>8173</v>
      </c>
      <c r="F275" s="358">
        <v>650561725</v>
      </c>
      <c r="G275" s="339" t="s">
        <v>8636</v>
      </c>
      <c r="H275" s="340">
        <v>1359500</v>
      </c>
      <c r="I275" s="341"/>
      <c r="J275" s="342">
        <f t="shared" si="8"/>
        <v>1359500</v>
      </c>
    </row>
    <row r="276" spans="1:10">
      <c r="A276" s="335">
        <f t="shared" si="9"/>
        <v>274</v>
      </c>
      <c r="B276" s="290">
        <v>2019</v>
      </c>
      <c r="C276" s="359">
        <v>3</v>
      </c>
      <c r="D276" s="360" t="s">
        <v>662</v>
      </c>
      <c r="E276" s="343" t="s">
        <v>8161</v>
      </c>
      <c r="F276" s="361">
        <v>62008112</v>
      </c>
      <c r="G276" s="362" t="s">
        <v>664</v>
      </c>
      <c r="H276" s="363">
        <v>6455164.5199999996</v>
      </c>
      <c r="I276" s="364">
        <v>0</v>
      </c>
      <c r="J276" s="342">
        <f>H276-I276</f>
        <v>6455164.5199999996</v>
      </c>
    </row>
    <row r="277" spans="1:10">
      <c r="A277" s="335">
        <f t="shared" si="9"/>
        <v>275</v>
      </c>
      <c r="B277" s="290">
        <v>2019</v>
      </c>
      <c r="C277" s="359">
        <v>2</v>
      </c>
      <c r="D277" s="360" t="s">
        <v>666</v>
      </c>
      <c r="E277" s="343" t="s">
        <v>8161</v>
      </c>
      <c r="F277" s="361">
        <v>62008112</v>
      </c>
      <c r="G277" s="362" t="s">
        <v>667</v>
      </c>
      <c r="H277" s="363">
        <v>6474869.0899999999</v>
      </c>
      <c r="I277" s="364">
        <v>0</v>
      </c>
      <c r="J277" s="342">
        <f t="shared" ref="J277:J295" si="10">H277-I277</f>
        <v>6474869.0899999999</v>
      </c>
    </row>
    <row r="278" spans="1:10">
      <c r="A278" s="335">
        <f t="shared" si="9"/>
        <v>276</v>
      </c>
      <c r="B278" s="290">
        <v>2019</v>
      </c>
      <c r="C278" s="359">
        <v>26</v>
      </c>
      <c r="D278" s="360" t="s">
        <v>668</v>
      </c>
      <c r="E278" s="343" t="s">
        <v>8158</v>
      </c>
      <c r="F278" s="361">
        <v>6412118860</v>
      </c>
      <c r="G278" s="362" t="s">
        <v>669</v>
      </c>
      <c r="H278" s="363">
        <v>1000000</v>
      </c>
      <c r="I278" s="364">
        <v>0</v>
      </c>
      <c r="J278" s="342">
        <f t="shared" si="10"/>
        <v>1000000</v>
      </c>
    </row>
    <row r="279" spans="1:10" ht="25.5">
      <c r="A279" s="335">
        <f t="shared" si="9"/>
        <v>277</v>
      </c>
      <c r="B279" s="290">
        <v>2019</v>
      </c>
      <c r="C279" s="359">
        <v>13</v>
      </c>
      <c r="D279" s="360" t="s">
        <v>662</v>
      </c>
      <c r="E279" s="343" t="s">
        <v>8161</v>
      </c>
      <c r="F279" s="361">
        <v>620081146</v>
      </c>
      <c r="G279" s="365" t="s">
        <v>670</v>
      </c>
      <c r="H279" s="363">
        <v>7071770.5999999996</v>
      </c>
      <c r="I279" s="364">
        <v>0</v>
      </c>
      <c r="J279" s="342">
        <f t="shared" si="10"/>
        <v>7071770.5999999996</v>
      </c>
    </row>
    <row r="280" spans="1:10" ht="25.5">
      <c r="A280" s="335">
        <f t="shared" si="9"/>
        <v>278</v>
      </c>
      <c r="B280" s="290">
        <v>2019</v>
      </c>
      <c r="C280" s="359">
        <v>33</v>
      </c>
      <c r="D280" s="360" t="s">
        <v>671</v>
      </c>
      <c r="E280" s="343" t="s">
        <v>8198</v>
      </c>
      <c r="F280" s="361">
        <v>6308212900</v>
      </c>
      <c r="G280" s="362" t="s">
        <v>672</v>
      </c>
      <c r="H280" s="363">
        <v>8400000</v>
      </c>
      <c r="I280" s="364">
        <v>3452.4</v>
      </c>
      <c r="J280" s="342">
        <f t="shared" si="10"/>
        <v>8396547.5999999996</v>
      </c>
    </row>
    <row r="281" spans="1:10" ht="25.5">
      <c r="A281" s="335">
        <f t="shared" si="9"/>
        <v>279</v>
      </c>
      <c r="B281" s="290">
        <v>2019</v>
      </c>
      <c r="C281" s="359">
        <v>17</v>
      </c>
      <c r="D281" s="360" t="s">
        <v>671</v>
      </c>
      <c r="E281" s="343" t="s">
        <v>8198</v>
      </c>
      <c r="F281" s="361">
        <v>6306600170</v>
      </c>
      <c r="G281" s="362" t="s">
        <v>673</v>
      </c>
      <c r="H281" s="363">
        <v>7100000</v>
      </c>
      <c r="I281" s="364">
        <v>2450</v>
      </c>
      <c r="J281" s="342">
        <f t="shared" si="10"/>
        <v>7097550</v>
      </c>
    </row>
    <row r="282" spans="1:10" ht="25.5">
      <c r="A282" s="335">
        <f t="shared" si="9"/>
        <v>280</v>
      </c>
      <c r="B282" s="290">
        <v>2019</v>
      </c>
      <c r="C282" s="359">
        <v>19</v>
      </c>
      <c r="D282" s="360" t="s">
        <v>674</v>
      </c>
      <c r="E282" s="343" t="s">
        <v>8161</v>
      </c>
      <c r="F282" s="361">
        <v>62081146</v>
      </c>
      <c r="G282" s="362" t="s">
        <v>675</v>
      </c>
      <c r="H282" s="363">
        <v>3103625.08</v>
      </c>
      <c r="I282" s="364">
        <v>0</v>
      </c>
      <c r="J282" s="342">
        <f t="shared" si="10"/>
        <v>3103625.08</v>
      </c>
    </row>
    <row r="283" spans="1:10">
      <c r="A283" s="335">
        <f t="shared" si="9"/>
        <v>281</v>
      </c>
      <c r="B283" s="290">
        <v>2019</v>
      </c>
      <c r="C283" s="359">
        <v>18</v>
      </c>
      <c r="D283" s="360" t="s">
        <v>676</v>
      </c>
      <c r="E283" s="343" t="s">
        <v>8173</v>
      </c>
      <c r="F283" s="361">
        <v>6513405200</v>
      </c>
      <c r="G283" s="362" t="s">
        <v>677</v>
      </c>
      <c r="H283" s="363">
        <v>4170106.04</v>
      </c>
      <c r="I283" s="364">
        <v>0</v>
      </c>
      <c r="J283" s="342">
        <f t="shared" si="10"/>
        <v>4170106.04</v>
      </c>
    </row>
    <row r="284" spans="1:10">
      <c r="A284" s="335">
        <f t="shared" si="9"/>
        <v>282</v>
      </c>
      <c r="B284" s="290">
        <v>2019</v>
      </c>
      <c r="C284" s="359">
        <v>11</v>
      </c>
      <c r="D284" s="360" t="s">
        <v>671</v>
      </c>
      <c r="E284" s="343" t="s">
        <v>8198</v>
      </c>
      <c r="F284" s="361">
        <v>630162048</v>
      </c>
      <c r="G284" s="362" t="s">
        <v>678</v>
      </c>
      <c r="H284" s="363">
        <v>2060000</v>
      </c>
      <c r="I284" s="364">
        <v>2450</v>
      </c>
      <c r="J284" s="342">
        <f t="shared" si="10"/>
        <v>2057550</v>
      </c>
    </row>
    <row r="285" spans="1:10" ht="25.5">
      <c r="A285" s="335">
        <f t="shared" si="9"/>
        <v>283</v>
      </c>
      <c r="B285" s="290">
        <v>2019</v>
      </c>
      <c r="C285" s="359">
        <v>7</v>
      </c>
      <c r="D285" s="360" t="s">
        <v>662</v>
      </c>
      <c r="E285" s="343" t="s">
        <v>8161</v>
      </c>
      <c r="F285" s="361">
        <v>620570013</v>
      </c>
      <c r="G285" s="362" t="s">
        <v>679</v>
      </c>
      <c r="H285" s="363">
        <v>2293381</v>
      </c>
      <c r="I285" s="364">
        <v>0</v>
      </c>
      <c r="J285" s="342">
        <f t="shared" si="10"/>
        <v>2293381</v>
      </c>
    </row>
    <row r="286" spans="1:10" ht="25.5">
      <c r="A286" s="335">
        <f t="shared" si="9"/>
        <v>284</v>
      </c>
      <c r="B286" s="290">
        <v>2019</v>
      </c>
      <c r="C286" s="359">
        <v>21</v>
      </c>
      <c r="D286" s="360" t="s">
        <v>671</v>
      </c>
      <c r="E286" s="343" t="s">
        <v>8198</v>
      </c>
      <c r="F286" s="361">
        <v>630660017</v>
      </c>
      <c r="G286" s="362" t="s">
        <v>680</v>
      </c>
      <c r="H286" s="363">
        <v>1200000</v>
      </c>
      <c r="I286" s="364">
        <v>1450</v>
      </c>
      <c r="J286" s="342">
        <f t="shared" si="10"/>
        <v>1198550</v>
      </c>
    </row>
    <row r="287" spans="1:10" ht="25.5">
      <c r="A287" s="335">
        <f t="shared" si="9"/>
        <v>285</v>
      </c>
      <c r="B287" s="290">
        <v>2019</v>
      </c>
      <c r="C287" s="359">
        <v>32</v>
      </c>
      <c r="D287" s="360" t="s">
        <v>671</v>
      </c>
      <c r="E287" s="343" t="s">
        <v>8198</v>
      </c>
      <c r="F287" s="361">
        <v>6308212900</v>
      </c>
      <c r="G287" s="362" t="s">
        <v>681</v>
      </c>
      <c r="H287" s="363">
        <v>2400000</v>
      </c>
      <c r="I287" s="364">
        <v>1449.6</v>
      </c>
      <c r="J287" s="342">
        <f t="shared" si="10"/>
        <v>2398550.4</v>
      </c>
    </row>
    <row r="288" spans="1:10">
      <c r="A288" s="335">
        <f t="shared" si="9"/>
        <v>286</v>
      </c>
      <c r="B288" s="290">
        <v>2019</v>
      </c>
      <c r="C288" s="359">
        <v>6</v>
      </c>
      <c r="D288" s="360" t="s">
        <v>662</v>
      </c>
      <c r="E288" s="343" t="s">
        <v>8161</v>
      </c>
      <c r="F288" s="361">
        <v>6220080119</v>
      </c>
      <c r="G288" s="362" t="s">
        <v>682</v>
      </c>
      <c r="H288" s="363">
        <v>2800383.6</v>
      </c>
      <c r="I288" s="364">
        <v>0</v>
      </c>
      <c r="J288" s="342">
        <f t="shared" si="10"/>
        <v>2800383.6</v>
      </c>
    </row>
    <row r="289" spans="1:10" ht="25.5">
      <c r="A289" s="335">
        <f t="shared" si="9"/>
        <v>287</v>
      </c>
      <c r="B289" s="290">
        <v>2019</v>
      </c>
      <c r="C289" s="359">
        <v>12</v>
      </c>
      <c r="D289" s="360" t="s">
        <v>662</v>
      </c>
      <c r="E289" s="343" t="s">
        <v>8161</v>
      </c>
      <c r="F289" s="361">
        <v>620740014</v>
      </c>
      <c r="G289" s="362" t="s">
        <v>683</v>
      </c>
      <c r="H289" s="363">
        <v>12319776.630000001</v>
      </c>
      <c r="I289" s="364">
        <v>0</v>
      </c>
      <c r="J289" s="342">
        <f t="shared" si="10"/>
        <v>12319776.630000001</v>
      </c>
    </row>
    <row r="290" spans="1:10" ht="25.5">
      <c r="A290" s="335">
        <f t="shared" si="9"/>
        <v>288</v>
      </c>
      <c r="B290" s="290">
        <v>2019</v>
      </c>
      <c r="C290" s="359">
        <v>1</v>
      </c>
      <c r="D290" s="360" t="s">
        <v>674</v>
      </c>
      <c r="E290" s="343" t="s">
        <v>8161</v>
      </c>
      <c r="F290" s="361">
        <v>620081140</v>
      </c>
      <c r="G290" s="362" t="s">
        <v>684</v>
      </c>
      <c r="H290" s="363">
        <v>2874311.19</v>
      </c>
      <c r="I290" s="364">
        <v>0</v>
      </c>
      <c r="J290" s="342">
        <f t="shared" si="10"/>
        <v>2874311.19</v>
      </c>
    </row>
    <row r="291" spans="1:10" ht="25.5">
      <c r="A291" s="335">
        <f t="shared" si="9"/>
        <v>289</v>
      </c>
      <c r="B291" s="290">
        <v>2019</v>
      </c>
      <c r="C291" s="359">
        <v>23</v>
      </c>
      <c r="D291" s="360" t="s">
        <v>668</v>
      </c>
      <c r="E291" s="343" t="s">
        <v>8158</v>
      </c>
      <c r="F291" s="361">
        <v>6400818880</v>
      </c>
      <c r="G291" s="362" t="s">
        <v>685</v>
      </c>
      <c r="H291" s="366">
        <v>2478400.3199999998</v>
      </c>
      <c r="I291" s="364">
        <v>0</v>
      </c>
      <c r="J291" s="342">
        <f t="shared" si="10"/>
        <v>2478400.3199999998</v>
      </c>
    </row>
    <row r="292" spans="1:10">
      <c r="A292" s="335">
        <f t="shared" si="9"/>
        <v>290</v>
      </c>
      <c r="B292" s="290">
        <v>2019</v>
      </c>
      <c r="C292" s="359">
        <v>16</v>
      </c>
      <c r="D292" s="360" t="s">
        <v>671</v>
      </c>
      <c r="E292" s="343" t="s">
        <v>8198</v>
      </c>
      <c r="F292" s="361">
        <v>6301620480</v>
      </c>
      <c r="G292" s="362" t="s">
        <v>686</v>
      </c>
      <c r="H292" s="363">
        <v>990000</v>
      </c>
      <c r="I292" s="364">
        <v>1450</v>
      </c>
      <c r="J292" s="342">
        <f t="shared" si="10"/>
        <v>988550</v>
      </c>
    </row>
    <row r="293" spans="1:10" ht="25.5">
      <c r="A293" s="335">
        <f t="shared" si="9"/>
        <v>291</v>
      </c>
      <c r="B293" s="290">
        <v>2019</v>
      </c>
      <c r="C293" s="359">
        <v>29</v>
      </c>
      <c r="D293" s="360" t="s">
        <v>668</v>
      </c>
      <c r="E293" s="343" t="s">
        <v>8158</v>
      </c>
      <c r="F293" s="361">
        <v>6400518490</v>
      </c>
      <c r="G293" s="362" t="s">
        <v>687</v>
      </c>
      <c r="H293" s="363">
        <v>2242841.3199999998</v>
      </c>
      <c r="I293" s="364">
        <v>0</v>
      </c>
      <c r="J293" s="342">
        <f t="shared" si="10"/>
        <v>2242841.3199999998</v>
      </c>
    </row>
    <row r="294" spans="1:10">
      <c r="A294" s="335">
        <f t="shared" si="9"/>
        <v>292</v>
      </c>
      <c r="B294" s="290">
        <v>2019</v>
      </c>
      <c r="C294" s="359">
        <v>30</v>
      </c>
      <c r="D294" s="360" t="s">
        <v>662</v>
      </c>
      <c r="E294" s="343" t="s">
        <v>8161</v>
      </c>
      <c r="F294" s="361">
        <v>620081170</v>
      </c>
      <c r="G294" s="362" t="s">
        <v>688</v>
      </c>
      <c r="H294" s="363">
        <v>4637146</v>
      </c>
      <c r="I294" s="364">
        <v>0</v>
      </c>
      <c r="J294" s="342">
        <f t="shared" si="10"/>
        <v>4637146</v>
      </c>
    </row>
    <row r="295" spans="1:10" ht="26.25" thickBot="1">
      <c r="A295" s="367">
        <f t="shared" si="9"/>
        <v>293</v>
      </c>
      <c r="B295" s="368">
        <v>2019</v>
      </c>
      <c r="C295" s="369">
        <v>28</v>
      </c>
      <c r="D295" s="370" t="s">
        <v>668</v>
      </c>
      <c r="E295" s="22" t="s">
        <v>8158</v>
      </c>
      <c r="F295" s="371">
        <v>6400800030</v>
      </c>
      <c r="G295" s="372" t="s">
        <v>689</v>
      </c>
      <c r="H295" s="373">
        <v>426990.92</v>
      </c>
      <c r="I295" s="374">
        <v>0</v>
      </c>
      <c r="J295" s="375">
        <f t="shared" si="10"/>
        <v>426990.92</v>
      </c>
    </row>
    <row r="296" spans="1:10" ht="16.5" thickBot="1">
      <c r="H296" s="21"/>
      <c r="J296" s="378">
        <f>SUM(J3:J295)</f>
        <v>638230119.13500011</v>
      </c>
    </row>
    <row r="297" spans="1:10">
      <c r="A297" s="21"/>
      <c r="C297" s="21"/>
      <c r="D297" s="21"/>
      <c r="F297" s="377"/>
      <c r="G297" s="21"/>
      <c r="H297" s="21"/>
      <c r="J297" s="21"/>
    </row>
    <row r="298" spans="1:10">
      <c r="A298" s="21"/>
      <c r="C298" s="21"/>
      <c r="D298" s="21"/>
      <c r="F298" s="377"/>
      <c r="G298" s="21"/>
      <c r="H298" s="21"/>
      <c r="J298" s="21"/>
    </row>
  </sheetData>
  <mergeCells count="1">
    <mergeCell ref="A1:J1"/>
  </mergeCells>
  <pageMargins left="0.7" right="0.7" top="0.75" bottom="0.75" header="0.3" footer="0.3"/>
  <pageSetup paperSize="9" scale="59"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8"/>
  <sheetViews>
    <sheetView topLeftCell="A286" workbookViewId="0">
      <selection activeCell="F314" sqref="F314"/>
    </sheetView>
  </sheetViews>
  <sheetFormatPr defaultRowHeight="15"/>
  <cols>
    <col min="1" max="1" width="4.5703125" bestFit="1" customWidth="1"/>
    <col min="2" max="3" width="20.28515625" style="31" customWidth="1"/>
    <col min="4" max="4" width="18.140625" style="32" bestFit="1" customWidth="1"/>
    <col min="5" max="6" width="27.140625" style="31" customWidth="1"/>
    <col min="7" max="7" width="27" style="31" bestFit="1" customWidth="1"/>
    <col min="8" max="8" width="15.28515625" style="35" bestFit="1" customWidth="1"/>
    <col min="9" max="9" width="14.7109375" style="35" bestFit="1" customWidth="1"/>
    <col min="10" max="10" width="15.28515625" style="35" bestFit="1" customWidth="1"/>
  </cols>
  <sheetData>
    <row r="1" spans="1:10" s="148" customFormat="1" ht="28.5" customHeight="1">
      <c r="A1" s="432" t="s">
        <v>8109</v>
      </c>
      <c r="B1" s="432"/>
      <c r="C1" s="432"/>
      <c r="D1" s="432"/>
      <c r="E1" s="432"/>
      <c r="F1" s="432"/>
      <c r="G1" s="432"/>
      <c r="H1" s="432"/>
      <c r="I1" s="432"/>
      <c r="J1" s="432"/>
    </row>
    <row r="2" spans="1:10" s="23" customFormat="1" ht="38.25">
      <c r="A2" s="219" t="s">
        <v>691</v>
      </c>
      <c r="B2" s="219" t="s">
        <v>693</v>
      </c>
      <c r="C2" s="219" t="s">
        <v>129</v>
      </c>
      <c r="D2" s="219" t="s">
        <v>130</v>
      </c>
      <c r="E2" s="219" t="s">
        <v>131</v>
      </c>
      <c r="F2" s="219" t="s">
        <v>694</v>
      </c>
      <c r="G2" s="219" t="s">
        <v>695</v>
      </c>
      <c r="H2" s="220" t="s">
        <v>696</v>
      </c>
      <c r="I2" s="220" t="s">
        <v>697</v>
      </c>
      <c r="J2" s="220" t="s">
        <v>698</v>
      </c>
    </row>
    <row r="3" spans="1:10" s="24" customFormat="1" ht="51">
      <c r="A3" s="221">
        <v>1</v>
      </c>
      <c r="B3" s="222" t="s">
        <v>699</v>
      </c>
      <c r="C3" s="222" t="s">
        <v>699</v>
      </c>
      <c r="D3" s="223" t="s">
        <v>700</v>
      </c>
      <c r="E3" s="222" t="s">
        <v>701</v>
      </c>
      <c r="F3" s="222" t="s">
        <v>702</v>
      </c>
      <c r="G3" s="222" t="s">
        <v>703</v>
      </c>
      <c r="H3" s="224">
        <v>2500000</v>
      </c>
      <c r="I3" s="224">
        <v>0</v>
      </c>
      <c r="J3" s="224">
        <f>SUM(H3:I3)</f>
        <v>2500000</v>
      </c>
    </row>
    <row r="4" spans="1:10" s="24" customFormat="1" ht="38.25">
      <c r="A4" s="221">
        <v>2</v>
      </c>
      <c r="B4" s="222" t="s">
        <v>699</v>
      </c>
      <c r="C4" s="222" t="s">
        <v>699</v>
      </c>
      <c r="D4" s="223" t="s">
        <v>704</v>
      </c>
      <c r="E4" s="222" t="s">
        <v>705</v>
      </c>
      <c r="F4" s="222" t="s">
        <v>706</v>
      </c>
      <c r="G4" s="222" t="s">
        <v>703</v>
      </c>
      <c r="H4" s="224">
        <v>320000</v>
      </c>
      <c r="I4" s="224">
        <v>0</v>
      </c>
      <c r="J4" s="224">
        <f t="shared" ref="J4:J67" si="0">SUM(H4:I4)</f>
        <v>320000</v>
      </c>
    </row>
    <row r="5" spans="1:10" s="24" customFormat="1" ht="25.5">
      <c r="A5" s="221">
        <v>3</v>
      </c>
      <c r="B5" s="222" t="s">
        <v>699</v>
      </c>
      <c r="C5" s="222" t="s">
        <v>699</v>
      </c>
      <c r="D5" s="223" t="s">
        <v>707</v>
      </c>
      <c r="E5" s="222" t="s">
        <v>708</v>
      </c>
      <c r="F5" s="222" t="s">
        <v>709</v>
      </c>
      <c r="G5" s="222" t="s">
        <v>703</v>
      </c>
      <c r="H5" s="224">
        <v>750000</v>
      </c>
      <c r="I5" s="224">
        <v>0</v>
      </c>
      <c r="J5" s="224">
        <f t="shared" si="0"/>
        <v>750000</v>
      </c>
    </row>
    <row r="6" spans="1:10" s="24" customFormat="1" ht="25.5">
      <c r="A6" s="221">
        <v>4</v>
      </c>
      <c r="B6" s="222" t="s">
        <v>699</v>
      </c>
      <c r="C6" s="222" t="s">
        <v>699</v>
      </c>
      <c r="D6" s="223" t="s">
        <v>710</v>
      </c>
      <c r="E6" s="222" t="s">
        <v>711</v>
      </c>
      <c r="F6" s="222" t="s">
        <v>712</v>
      </c>
      <c r="G6" s="222" t="s">
        <v>703</v>
      </c>
      <c r="H6" s="224">
        <v>380000</v>
      </c>
      <c r="I6" s="224">
        <v>0</v>
      </c>
      <c r="J6" s="224">
        <f t="shared" si="0"/>
        <v>380000</v>
      </c>
    </row>
    <row r="7" spans="1:10" s="24" customFormat="1" ht="38.25">
      <c r="A7" s="221">
        <v>5</v>
      </c>
      <c r="B7" s="222" t="s">
        <v>699</v>
      </c>
      <c r="C7" s="222" t="s">
        <v>699</v>
      </c>
      <c r="D7" s="223" t="s">
        <v>713</v>
      </c>
      <c r="E7" s="222" t="s">
        <v>714</v>
      </c>
      <c r="F7" s="222" t="s">
        <v>715</v>
      </c>
      <c r="G7" s="222" t="s">
        <v>703</v>
      </c>
      <c r="H7" s="224">
        <v>2500000</v>
      </c>
      <c r="I7" s="224">
        <v>0</v>
      </c>
      <c r="J7" s="224">
        <f t="shared" si="0"/>
        <v>2500000</v>
      </c>
    </row>
    <row r="8" spans="1:10" s="24" customFormat="1" ht="25.5">
      <c r="A8" s="221">
        <v>6</v>
      </c>
      <c r="B8" s="222" t="s">
        <v>699</v>
      </c>
      <c r="C8" s="222" t="s">
        <v>699</v>
      </c>
      <c r="D8" s="223" t="s">
        <v>716</v>
      </c>
      <c r="E8" s="222" t="s">
        <v>717</v>
      </c>
      <c r="F8" s="222" t="s">
        <v>715</v>
      </c>
      <c r="G8" s="222" t="s">
        <v>703</v>
      </c>
      <c r="H8" s="224">
        <v>2050000</v>
      </c>
      <c r="I8" s="224">
        <v>0</v>
      </c>
      <c r="J8" s="224">
        <f t="shared" si="0"/>
        <v>2050000</v>
      </c>
    </row>
    <row r="9" spans="1:10" s="24" customFormat="1" ht="51">
      <c r="A9" s="221">
        <v>7</v>
      </c>
      <c r="B9" s="222" t="s">
        <v>699</v>
      </c>
      <c r="C9" s="222" t="s">
        <v>699</v>
      </c>
      <c r="D9" s="223" t="s">
        <v>718</v>
      </c>
      <c r="E9" s="222" t="s">
        <v>719</v>
      </c>
      <c r="F9" s="222" t="s">
        <v>720</v>
      </c>
      <c r="G9" s="222" t="s">
        <v>721</v>
      </c>
      <c r="H9" s="225">
        <v>340000</v>
      </c>
      <c r="I9" s="225">
        <v>0</v>
      </c>
      <c r="J9" s="225">
        <f t="shared" si="0"/>
        <v>340000</v>
      </c>
    </row>
    <row r="10" spans="1:10" s="24" customFormat="1" ht="38.25">
      <c r="A10" s="221">
        <v>8</v>
      </c>
      <c r="B10" s="222" t="s">
        <v>699</v>
      </c>
      <c r="C10" s="222" t="s">
        <v>699</v>
      </c>
      <c r="D10" s="223" t="s">
        <v>722</v>
      </c>
      <c r="E10" s="222" t="s">
        <v>723</v>
      </c>
      <c r="F10" s="222" t="s">
        <v>724</v>
      </c>
      <c r="G10" s="222" t="s">
        <v>703</v>
      </c>
      <c r="H10" s="224">
        <v>142000</v>
      </c>
      <c r="I10" s="224">
        <v>0</v>
      </c>
      <c r="J10" s="224">
        <f t="shared" si="0"/>
        <v>142000</v>
      </c>
    </row>
    <row r="11" spans="1:10" s="24" customFormat="1" ht="25.5">
      <c r="A11" s="221">
        <v>9</v>
      </c>
      <c r="B11" s="222" t="s">
        <v>699</v>
      </c>
      <c r="C11" s="222" t="s">
        <v>725</v>
      </c>
      <c r="D11" s="223" t="s">
        <v>726</v>
      </c>
      <c r="E11" s="222" t="s">
        <v>727</v>
      </c>
      <c r="F11" s="222" t="s">
        <v>728</v>
      </c>
      <c r="G11" s="222" t="s">
        <v>721</v>
      </c>
      <c r="H11" s="224">
        <v>2000000</v>
      </c>
      <c r="I11" s="224">
        <v>3027974.13</v>
      </c>
      <c r="J11" s="224">
        <f t="shared" si="0"/>
        <v>5027974.13</v>
      </c>
    </row>
    <row r="12" spans="1:10" s="24" customFormat="1" ht="25.5">
      <c r="A12" s="221">
        <v>10</v>
      </c>
      <c r="B12" s="222" t="s">
        <v>699</v>
      </c>
      <c r="C12" s="222" t="s">
        <v>729</v>
      </c>
      <c r="D12" s="223" t="s">
        <v>730</v>
      </c>
      <c r="E12" s="222" t="s">
        <v>731</v>
      </c>
      <c r="F12" s="222" t="s">
        <v>728</v>
      </c>
      <c r="G12" s="222" t="s">
        <v>703</v>
      </c>
      <c r="H12" s="224">
        <v>2000000</v>
      </c>
      <c r="I12" s="224">
        <v>600000</v>
      </c>
      <c r="J12" s="224">
        <f t="shared" si="0"/>
        <v>2600000</v>
      </c>
    </row>
    <row r="13" spans="1:10" s="24" customFormat="1" ht="25.5">
      <c r="A13" s="221">
        <v>11</v>
      </c>
      <c r="B13" s="222" t="s">
        <v>699</v>
      </c>
      <c r="C13" s="222" t="s">
        <v>732</v>
      </c>
      <c r="D13" s="226" t="s">
        <v>733</v>
      </c>
      <c r="E13" s="222" t="s">
        <v>734</v>
      </c>
      <c r="F13" s="222" t="s">
        <v>735</v>
      </c>
      <c r="G13" s="222" t="s">
        <v>703</v>
      </c>
      <c r="H13" s="224">
        <v>903779</v>
      </c>
      <c r="I13" s="224">
        <v>100421</v>
      </c>
      <c r="J13" s="224">
        <f t="shared" si="0"/>
        <v>1004200</v>
      </c>
    </row>
    <row r="14" spans="1:10" s="24" customFormat="1" ht="25.5">
      <c r="A14" s="221">
        <v>12</v>
      </c>
      <c r="B14" s="222" t="s">
        <v>699</v>
      </c>
      <c r="C14" s="222" t="s">
        <v>736</v>
      </c>
      <c r="D14" s="223" t="s">
        <v>737</v>
      </c>
      <c r="E14" s="222" t="s">
        <v>738</v>
      </c>
      <c r="F14" s="222" t="s">
        <v>728</v>
      </c>
      <c r="G14" s="222" t="s">
        <v>739</v>
      </c>
      <c r="H14" s="224">
        <v>2000000</v>
      </c>
      <c r="I14" s="224">
        <v>9835930.5199999996</v>
      </c>
      <c r="J14" s="224">
        <f t="shared" si="0"/>
        <v>11835930.52</v>
      </c>
    </row>
    <row r="15" spans="1:10" s="24" customFormat="1" ht="25.5">
      <c r="A15" s="221">
        <v>13</v>
      </c>
      <c r="B15" s="222" t="s">
        <v>699</v>
      </c>
      <c r="C15" s="222" t="s">
        <v>740</v>
      </c>
      <c r="D15" s="223" t="s">
        <v>741</v>
      </c>
      <c r="E15" s="222" t="s">
        <v>742</v>
      </c>
      <c r="F15" s="222" t="s">
        <v>728</v>
      </c>
      <c r="G15" s="222" t="s">
        <v>703</v>
      </c>
      <c r="H15" s="224">
        <v>2000000</v>
      </c>
      <c r="I15" s="224">
        <v>2600000</v>
      </c>
      <c r="J15" s="224">
        <f t="shared" si="0"/>
        <v>4600000</v>
      </c>
    </row>
    <row r="16" spans="1:10" s="24" customFormat="1" ht="25.5">
      <c r="A16" s="221">
        <v>14</v>
      </c>
      <c r="B16" s="222" t="s">
        <v>699</v>
      </c>
      <c r="C16" s="222" t="s">
        <v>743</v>
      </c>
      <c r="D16" s="223" t="s">
        <v>744</v>
      </c>
      <c r="E16" s="222" t="s">
        <v>745</v>
      </c>
      <c r="F16" s="222" t="s">
        <v>728</v>
      </c>
      <c r="G16" s="222" t="s">
        <v>703</v>
      </c>
      <c r="H16" s="224">
        <v>2000000</v>
      </c>
      <c r="I16" s="224">
        <v>5000000</v>
      </c>
      <c r="J16" s="224">
        <f t="shared" si="0"/>
        <v>7000000</v>
      </c>
    </row>
    <row r="17" spans="1:10" s="24" customFormat="1" ht="25.5">
      <c r="A17" s="221">
        <v>15</v>
      </c>
      <c r="B17" s="222" t="s">
        <v>699</v>
      </c>
      <c r="C17" s="222" t="s">
        <v>746</v>
      </c>
      <c r="D17" s="223" t="s">
        <v>747</v>
      </c>
      <c r="E17" s="222" t="s">
        <v>748</v>
      </c>
      <c r="F17" s="222" t="s">
        <v>749</v>
      </c>
      <c r="G17" s="222" t="s">
        <v>703</v>
      </c>
      <c r="H17" s="224">
        <v>630000</v>
      </c>
      <c r="I17" s="224">
        <v>70000</v>
      </c>
      <c r="J17" s="224">
        <f t="shared" si="0"/>
        <v>700000</v>
      </c>
    </row>
    <row r="18" spans="1:10" s="24" customFormat="1" ht="25.5">
      <c r="A18" s="221">
        <v>16</v>
      </c>
      <c r="B18" s="222" t="s">
        <v>699</v>
      </c>
      <c r="C18" s="222" t="s">
        <v>750</v>
      </c>
      <c r="D18" s="223" t="s">
        <v>751</v>
      </c>
      <c r="E18" s="222" t="s">
        <v>752</v>
      </c>
      <c r="F18" s="222" t="s">
        <v>753</v>
      </c>
      <c r="G18" s="222" t="s">
        <v>703</v>
      </c>
      <c r="H18" s="224">
        <v>1033072.38</v>
      </c>
      <c r="I18" s="224">
        <v>439141.62</v>
      </c>
      <c r="J18" s="224">
        <f t="shared" si="0"/>
        <v>1472214</v>
      </c>
    </row>
    <row r="19" spans="1:10" s="24" customFormat="1" ht="25.5">
      <c r="A19" s="221">
        <v>17</v>
      </c>
      <c r="B19" s="222" t="s">
        <v>699</v>
      </c>
      <c r="C19" s="222" t="s">
        <v>740</v>
      </c>
      <c r="D19" s="223" t="s">
        <v>754</v>
      </c>
      <c r="E19" s="222" t="s">
        <v>755</v>
      </c>
      <c r="F19" s="222" t="s">
        <v>749</v>
      </c>
      <c r="G19" s="222" t="s">
        <v>703</v>
      </c>
      <c r="H19" s="224">
        <v>1800000</v>
      </c>
      <c r="I19" s="224">
        <v>200000</v>
      </c>
      <c r="J19" s="224">
        <f t="shared" si="0"/>
        <v>2000000</v>
      </c>
    </row>
    <row r="20" spans="1:10" s="24" customFormat="1" ht="25.5">
      <c r="A20" s="221">
        <v>18</v>
      </c>
      <c r="B20" s="222" t="s">
        <v>699</v>
      </c>
      <c r="C20" s="222" t="s">
        <v>740</v>
      </c>
      <c r="D20" s="223" t="s">
        <v>756</v>
      </c>
      <c r="E20" s="222" t="s">
        <v>757</v>
      </c>
      <c r="F20" s="222" t="s">
        <v>749</v>
      </c>
      <c r="G20" s="222" t="s">
        <v>703</v>
      </c>
      <c r="H20" s="224">
        <v>1800000</v>
      </c>
      <c r="I20" s="224">
        <v>200000</v>
      </c>
      <c r="J20" s="224">
        <f t="shared" si="0"/>
        <v>2000000</v>
      </c>
    </row>
    <row r="21" spans="1:10" s="24" customFormat="1" ht="25.5">
      <c r="A21" s="221">
        <v>19</v>
      </c>
      <c r="B21" s="222" t="s">
        <v>699</v>
      </c>
      <c r="C21" s="222" t="s">
        <v>758</v>
      </c>
      <c r="D21" s="223" t="s">
        <v>759</v>
      </c>
      <c r="E21" s="222" t="s">
        <v>760</v>
      </c>
      <c r="F21" s="222" t="s">
        <v>753</v>
      </c>
      <c r="G21" s="222" t="s">
        <v>703</v>
      </c>
      <c r="H21" s="224">
        <v>1055579.82</v>
      </c>
      <c r="I21" s="224">
        <v>117286.65</v>
      </c>
      <c r="J21" s="224">
        <f t="shared" si="0"/>
        <v>1172866.47</v>
      </c>
    </row>
    <row r="22" spans="1:10" s="24" customFormat="1" ht="25.5">
      <c r="A22" s="221">
        <v>20</v>
      </c>
      <c r="B22" s="222" t="s">
        <v>699</v>
      </c>
      <c r="C22" s="222" t="s">
        <v>758</v>
      </c>
      <c r="D22" s="223" t="s">
        <v>761</v>
      </c>
      <c r="E22" s="222" t="s">
        <v>762</v>
      </c>
      <c r="F22" s="222" t="s">
        <v>728</v>
      </c>
      <c r="G22" s="222" t="s">
        <v>703</v>
      </c>
      <c r="H22" s="224">
        <v>1621395</v>
      </c>
      <c r="I22" s="224">
        <v>180155</v>
      </c>
      <c r="J22" s="224">
        <f t="shared" si="0"/>
        <v>1801550</v>
      </c>
    </row>
    <row r="23" spans="1:10" s="24" customFormat="1" ht="25.5">
      <c r="A23" s="221">
        <v>21</v>
      </c>
      <c r="B23" s="222" t="s">
        <v>699</v>
      </c>
      <c r="C23" s="222" t="s">
        <v>746</v>
      </c>
      <c r="D23" s="223" t="s">
        <v>763</v>
      </c>
      <c r="E23" s="222" t="s">
        <v>764</v>
      </c>
      <c r="F23" s="222" t="s">
        <v>749</v>
      </c>
      <c r="G23" s="222" t="s">
        <v>703</v>
      </c>
      <c r="H23" s="224">
        <v>315000</v>
      </c>
      <c r="I23" s="224">
        <v>35000</v>
      </c>
      <c r="J23" s="224">
        <f t="shared" si="0"/>
        <v>350000</v>
      </c>
    </row>
    <row r="24" spans="1:10" s="24" customFormat="1" ht="25.5">
      <c r="A24" s="221">
        <v>22</v>
      </c>
      <c r="B24" s="222" t="s">
        <v>699</v>
      </c>
      <c r="C24" s="222" t="s">
        <v>765</v>
      </c>
      <c r="D24" s="223" t="s">
        <v>766</v>
      </c>
      <c r="E24" s="222" t="s">
        <v>767</v>
      </c>
      <c r="F24" s="222" t="s">
        <v>749</v>
      </c>
      <c r="G24" s="222" t="s">
        <v>703</v>
      </c>
      <c r="H24" s="224">
        <v>1125000</v>
      </c>
      <c r="I24" s="224">
        <v>125000</v>
      </c>
      <c r="J24" s="224">
        <f t="shared" si="0"/>
        <v>1250000</v>
      </c>
    </row>
    <row r="25" spans="1:10" s="24" customFormat="1" ht="25.5">
      <c r="A25" s="221">
        <v>23</v>
      </c>
      <c r="B25" s="222" t="s">
        <v>699</v>
      </c>
      <c r="C25" s="222" t="s">
        <v>768</v>
      </c>
      <c r="D25" s="223" t="s">
        <v>769</v>
      </c>
      <c r="E25" s="222" t="s">
        <v>770</v>
      </c>
      <c r="F25" s="222" t="s">
        <v>735</v>
      </c>
      <c r="G25" s="222" t="s">
        <v>703</v>
      </c>
      <c r="H25" s="224">
        <v>2000000</v>
      </c>
      <c r="I25" s="224">
        <v>1184973</v>
      </c>
      <c r="J25" s="224">
        <f t="shared" si="0"/>
        <v>3184973</v>
      </c>
    </row>
    <row r="26" spans="1:10" s="24" customFormat="1" ht="25.5">
      <c r="A26" s="221">
        <v>24</v>
      </c>
      <c r="B26" s="222" t="s">
        <v>699</v>
      </c>
      <c r="C26" s="222" t="s">
        <v>758</v>
      </c>
      <c r="D26" s="223" t="s">
        <v>771</v>
      </c>
      <c r="E26" s="222" t="s">
        <v>772</v>
      </c>
      <c r="F26" s="222" t="s">
        <v>753</v>
      </c>
      <c r="G26" s="222" t="s">
        <v>703</v>
      </c>
      <c r="H26" s="224">
        <v>396045</v>
      </c>
      <c r="I26" s="224">
        <v>44005</v>
      </c>
      <c r="J26" s="224">
        <f t="shared" si="0"/>
        <v>440050</v>
      </c>
    </row>
    <row r="27" spans="1:10" s="24" customFormat="1" ht="25.5">
      <c r="A27" s="221">
        <v>25</v>
      </c>
      <c r="B27" s="222" t="s">
        <v>699</v>
      </c>
      <c r="C27" s="222" t="s">
        <v>773</v>
      </c>
      <c r="D27" s="223" t="s">
        <v>774</v>
      </c>
      <c r="E27" s="222" t="s">
        <v>775</v>
      </c>
      <c r="F27" s="222" t="s">
        <v>749</v>
      </c>
      <c r="G27" s="222" t="s">
        <v>703</v>
      </c>
      <c r="H27" s="224">
        <v>214431.16</v>
      </c>
      <c r="I27" s="224">
        <v>23825.68</v>
      </c>
      <c r="J27" s="224">
        <f t="shared" si="0"/>
        <v>238256.84</v>
      </c>
    </row>
    <row r="28" spans="1:10" s="24" customFormat="1" ht="25.5">
      <c r="A28" s="221">
        <v>26</v>
      </c>
      <c r="B28" s="222" t="s">
        <v>699</v>
      </c>
      <c r="C28" s="222" t="s">
        <v>773</v>
      </c>
      <c r="D28" s="223" t="s">
        <v>776</v>
      </c>
      <c r="E28" s="222" t="s">
        <v>777</v>
      </c>
      <c r="F28" s="222" t="s">
        <v>749</v>
      </c>
      <c r="G28" s="222" t="s">
        <v>703</v>
      </c>
      <c r="H28" s="224">
        <v>609328.52999999991</v>
      </c>
      <c r="I28" s="224">
        <v>67703.17</v>
      </c>
      <c r="J28" s="224">
        <f t="shared" si="0"/>
        <v>677031.7</v>
      </c>
    </row>
    <row r="29" spans="1:10" s="24" customFormat="1" ht="25.5">
      <c r="A29" s="221">
        <v>27</v>
      </c>
      <c r="B29" s="222" t="s">
        <v>699</v>
      </c>
      <c r="C29" s="222" t="s">
        <v>773</v>
      </c>
      <c r="D29" s="223" t="s">
        <v>778</v>
      </c>
      <c r="E29" s="222" t="s">
        <v>779</v>
      </c>
      <c r="F29" s="222" t="s">
        <v>749</v>
      </c>
      <c r="G29" s="222" t="s">
        <v>703</v>
      </c>
      <c r="H29" s="224">
        <v>365372</v>
      </c>
      <c r="I29" s="224">
        <v>40596.89</v>
      </c>
      <c r="J29" s="224">
        <f t="shared" si="0"/>
        <v>405968.89</v>
      </c>
    </row>
    <row r="30" spans="1:10" s="24" customFormat="1" ht="25.5">
      <c r="A30" s="221">
        <v>28</v>
      </c>
      <c r="B30" s="222" t="s">
        <v>699</v>
      </c>
      <c r="C30" s="222" t="s">
        <v>780</v>
      </c>
      <c r="D30" s="223" t="s">
        <v>781</v>
      </c>
      <c r="E30" s="222" t="s">
        <v>782</v>
      </c>
      <c r="F30" s="222" t="s">
        <v>749</v>
      </c>
      <c r="G30" s="222" t="s">
        <v>703</v>
      </c>
      <c r="H30" s="224">
        <v>220000</v>
      </c>
      <c r="I30" s="224">
        <v>55000</v>
      </c>
      <c r="J30" s="224">
        <f t="shared" si="0"/>
        <v>275000</v>
      </c>
    </row>
    <row r="31" spans="1:10" s="24" customFormat="1" ht="25.5">
      <c r="A31" s="221">
        <v>29</v>
      </c>
      <c r="B31" s="222" t="s">
        <v>699</v>
      </c>
      <c r="C31" s="222" t="s">
        <v>783</v>
      </c>
      <c r="D31" s="223" t="s">
        <v>784</v>
      </c>
      <c r="E31" s="222" t="s">
        <v>785</v>
      </c>
      <c r="F31" s="222" t="s">
        <v>749</v>
      </c>
      <c r="G31" s="222" t="s">
        <v>703</v>
      </c>
      <c r="H31" s="224">
        <v>436500</v>
      </c>
      <c r="I31" s="224">
        <v>48500</v>
      </c>
      <c r="J31" s="224">
        <f t="shared" si="0"/>
        <v>485000</v>
      </c>
    </row>
    <row r="32" spans="1:10" s="24" customFormat="1" ht="25.5">
      <c r="A32" s="221">
        <v>30</v>
      </c>
      <c r="B32" s="222" t="s">
        <v>699</v>
      </c>
      <c r="C32" s="222" t="s">
        <v>786</v>
      </c>
      <c r="D32" s="223" t="s">
        <v>787</v>
      </c>
      <c r="E32" s="222" t="s">
        <v>788</v>
      </c>
      <c r="F32" s="222" t="s">
        <v>789</v>
      </c>
      <c r="G32" s="222" t="s">
        <v>703</v>
      </c>
      <c r="H32" s="224">
        <v>185000</v>
      </c>
      <c r="I32" s="224">
        <v>50000</v>
      </c>
      <c r="J32" s="224">
        <f t="shared" si="0"/>
        <v>235000</v>
      </c>
    </row>
    <row r="33" spans="1:10" s="24" customFormat="1" ht="25.5">
      <c r="A33" s="221">
        <v>31</v>
      </c>
      <c r="B33" s="222" t="s">
        <v>699</v>
      </c>
      <c r="C33" s="222" t="s">
        <v>740</v>
      </c>
      <c r="D33" s="223" t="s">
        <v>790</v>
      </c>
      <c r="E33" s="222" t="s">
        <v>791</v>
      </c>
      <c r="F33" s="222" t="s">
        <v>789</v>
      </c>
      <c r="G33" s="222" t="s">
        <v>721</v>
      </c>
      <c r="H33" s="224">
        <v>450000</v>
      </c>
      <c r="I33" s="224">
        <v>50000</v>
      </c>
      <c r="J33" s="224">
        <f t="shared" si="0"/>
        <v>500000</v>
      </c>
    </row>
    <row r="34" spans="1:10" s="24" customFormat="1" ht="25.5">
      <c r="A34" s="221">
        <v>32</v>
      </c>
      <c r="B34" s="222" t="s">
        <v>699</v>
      </c>
      <c r="C34" s="222" t="s">
        <v>786</v>
      </c>
      <c r="D34" s="223" t="s">
        <v>792</v>
      </c>
      <c r="E34" s="222" t="s">
        <v>793</v>
      </c>
      <c r="F34" s="222" t="s">
        <v>753</v>
      </c>
      <c r="G34" s="222" t="s">
        <v>739</v>
      </c>
      <c r="H34" s="224">
        <v>375000</v>
      </c>
      <c r="I34" s="224">
        <v>105000</v>
      </c>
      <c r="J34" s="224">
        <f t="shared" si="0"/>
        <v>480000</v>
      </c>
    </row>
    <row r="35" spans="1:10" s="24" customFormat="1" ht="25.5">
      <c r="A35" s="221">
        <v>33</v>
      </c>
      <c r="B35" s="222" t="s">
        <v>699</v>
      </c>
      <c r="C35" s="222" t="s">
        <v>794</v>
      </c>
      <c r="D35" s="223" t="s">
        <v>795</v>
      </c>
      <c r="E35" s="222" t="s">
        <v>796</v>
      </c>
      <c r="F35" s="222" t="s">
        <v>789</v>
      </c>
      <c r="G35" s="222" t="s">
        <v>703</v>
      </c>
      <c r="H35" s="224">
        <v>1350000</v>
      </c>
      <c r="I35" s="224">
        <v>150000</v>
      </c>
      <c r="J35" s="224">
        <f t="shared" si="0"/>
        <v>1500000</v>
      </c>
    </row>
    <row r="36" spans="1:10" s="24" customFormat="1" ht="25.5">
      <c r="A36" s="221">
        <v>34</v>
      </c>
      <c r="B36" s="222" t="s">
        <v>699</v>
      </c>
      <c r="C36" s="222" t="s">
        <v>797</v>
      </c>
      <c r="D36" s="223" t="s">
        <v>798</v>
      </c>
      <c r="E36" s="222" t="s">
        <v>799</v>
      </c>
      <c r="F36" s="222" t="s">
        <v>789</v>
      </c>
      <c r="G36" s="222" t="s">
        <v>703</v>
      </c>
      <c r="H36" s="224">
        <v>752375</v>
      </c>
      <c r="I36" s="224">
        <v>200000</v>
      </c>
      <c r="J36" s="224">
        <f t="shared" si="0"/>
        <v>952375</v>
      </c>
    </row>
    <row r="37" spans="1:10" s="24" customFormat="1" ht="25.5">
      <c r="A37" s="221">
        <v>35</v>
      </c>
      <c r="B37" s="222" t="s">
        <v>699</v>
      </c>
      <c r="C37" s="222" t="s">
        <v>800</v>
      </c>
      <c r="D37" s="223" t="s">
        <v>801</v>
      </c>
      <c r="E37" s="222" t="s">
        <v>802</v>
      </c>
      <c r="F37" s="222" t="s">
        <v>789</v>
      </c>
      <c r="G37" s="222" t="s">
        <v>703</v>
      </c>
      <c r="H37" s="224">
        <v>1731330</v>
      </c>
      <c r="I37" s="224">
        <v>192370</v>
      </c>
      <c r="J37" s="224">
        <f t="shared" si="0"/>
        <v>1923700</v>
      </c>
    </row>
    <row r="38" spans="1:10" s="24" customFormat="1" ht="25.5">
      <c r="A38" s="221">
        <v>36</v>
      </c>
      <c r="B38" s="222" t="s">
        <v>699</v>
      </c>
      <c r="C38" s="222" t="s">
        <v>803</v>
      </c>
      <c r="D38" s="223" t="s">
        <v>804</v>
      </c>
      <c r="E38" s="222" t="s">
        <v>805</v>
      </c>
      <c r="F38" s="222" t="s">
        <v>789</v>
      </c>
      <c r="G38" s="222" t="s">
        <v>721</v>
      </c>
      <c r="H38" s="224">
        <v>363400</v>
      </c>
      <c r="I38" s="224">
        <v>96600</v>
      </c>
      <c r="J38" s="224">
        <f t="shared" si="0"/>
        <v>460000</v>
      </c>
    </row>
    <row r="39" spans="1:10" s="24" customFormat="1" ht="25.5">
      <c r="A39" s="221">
        <v>37</v>
      </c>
      <c r="B39" s="222" t="s">
        <v>699</v>
      </c>
      <c r="C39" s="222" t="s">
        <v>743</v>
      </c>
      <c r="D39" s="223" t="s">
        <v>806</v>
      </c>
      <c r="E39" s="222" t="s">
        <v>807</v>
      </c>
      <c r="F39" s="222" t="s">
        <v>808</v>
      </c>
      <c r="G39" s="222" t="s">
        <v>703</v>
      </c>
      <c r="H39" s="224">
        <v>250000</v>
      </c>
      <c r="I39" s="224">
        <v>250000</v>
      </c>
      <c r="J39" s="224">
        <f t="shared" si="0"/>
        <v>500000</v>
      </c>
    </row>
    <row r="40" spans="1:10" s="24" customFormat="1" ht="25.5">
      <c r="A40" s="221">
        <v>38</v>
      </c>
      <c r="B40" s="222" t="s">
        <v>699</v>
      </c>
      <c r="C40" s="222" t="s">
        <v>743</v>
      </c>
      <c r="D40" s="223" t="s">
        <v>809</v>
      </c>
      <c r="E40" s="222" t="s">
        <v>810</v>
      </c>
      <c r="F40" s="222" t="s">
        <v>789</v>
      </c>
      <c r="G40" s="222" t="s">
        <v>703</v>
      </c>
      <c r="H40" s="224">
        <v>250000</v>
      </c>
      <c r="I40" s="224">
        <v>250000</v>
      </c>
      <c r="J40" s="224">
        <f t="shared" si="0"/>
        <v>500000</v>
      </c>
    </row>
    <row r="41" spans="1:10" s="24" customFormat="1" ht="25.5">
      <c r="A41" s="221">
        <v>39</v>
      </c>
      <c r="B41" s="222" t="s">
        <v>699</v>
      </c>
      <c r="C41" s="222" t="s">
        <v>743</v>
      </c>
      <c r="D41" s="223" t="s">
        <v>811</v>
      </c>
      <c r="E41" s="222" t="s">
        <v>812</v>
      </c>
      <c r="F41" s="222" t="s">
        <v>808</v>
      </c>
      <c r="G41" s="222" t="s">
        <v>703</v>
      </c>
      <c r="H41" s="224">
        <v>250000</v>
      </c>
      <c r="I41" s="224">
        <v>250000</v>
      </c>
      <c r="J41" s="224">
        <f t="shared" si="0"/>
        <v>500000</v>
      </c>
    </row>
    <row r="42" spans="1:10" s="24" customFormat="1" ht="25.5">
      <c r="A42" s="221">
        <v>40</v>
      </c>
      <c r="B42" s="222" t="s">
        <v>699</v>
      </c>
      <c r="C42" s="222" t="s">
        <v>813</v>
      </c>
      <c r="D42" s="223" t="s">
        <v>814</v>
      </c>
      <c r="E42" s="222" t="s">
        <v>815</v>
      </c>
      <c r="F42" s="222" t="s">
        <v>808</v>
      </c>
      <c r="G42" s="222" t="s">
        <v>703</v>
      </c>
      <c r="H42" s="224">
        <v>499500</v>
      </c>
      <c r="I42" s="224">
        <v>55500</v>
      </c>
      <c r="J42" s="224">
        <f t="shared" si="0"/>
        <v>555000</v>
      </c>
    </row>
    <row r="43" spans="1:10" s="24" customFormat="1" ht="25.5">
      <c r="A43" s="221">
        <v>41</v>
      </c>
      <c r="B43" s="222" t="s">
        <v>699</v>
      </c>
      <c r="C43" s="222" t="s">
        <v>816</v>
      </c>
      <c r="D43" s="223" t="s">
        <v>817</v>
      </c>
      <c r="E43" s="222" t="s">
        <v>818</v>
      </c>
      <c r="F43" s="222" t="s">
        <v>808</v>
      </c>
      <c r="G43" s="222" t="s">
        <v>703</v>
      </c>
      <c r="H43" s="224">
        <v>87925.5</v>
      </c>
      <c r="I43" s="224">
        <v>9769.5</v>
      </c>
      <c r="J43" s="224">
        <f t="shared" si="0"/>
        <v>97695</v>
      </c>
    </row>
    <row r="44" spans="1:10" s="24" customFormat="1" ht="25.5">
      <c r="A44" s="221">
        <v>42</v>
      </c>
      <c r="B44" s="222" t="s">
        <v>699</v>
      </c>
      <c r="C44" s="222" t="s">
        <v>819</v>
      </c>
      <c r="D44" s="223" t="s">
        <v>820</v>
      </c>
      <c r="E44" s="222" t="s">
        <v>821</v>
      </c>
      <c r="F44" s="222" t="s">
        <v>822</v>
      </c>
      <c r="G44" s="222" t="s">
        <v>823</v>
      </c>
      <c r="H44" s="224">
        <v>276814.64</v>
      </c>
      <c r="I44" s="224">
        <v>253185.36</v>
      </c>
      <c r="J44" s="224">
        <f t="shared" si="0"/>
        <v>530000</v>
      </c>
    </row>
    <row r="45" spans="1:10" s="24" customFormat="1" ht="25.5">
      <c r="A45" s="221">
        <v>43</v>
      </c>
      <c r="B45" s="222" t="s">
        <v>699</v>
      </c>
      <c r="C45" s="222" t="s">
        <v>743</v>
      </c>
      <c r="D45" s="223" t="s">
        <v>824</v>
      </c>
      <c r="E45" s="222" t="s">
        <v>825</v>
      </c>
      <c r="F45" s="222" t="s">
        <v>728</v>
      </c>
      <c r="G45" s="222" t="s">
        <v>703</v>
      </c>
      <c r="H45" s="224">
        <v>2000000</v>
      </c>
      <c r="I45" s="224">
        <v>5000000</v>
      </c>
      <c r="J45" s="224">
        <f t="shared" si="0"/>
        <v>7000000</v>
      </c>
    </row>
    <row r="46" spans="1:10" s="24" customFormat="1" ht="25.5">
      <c r="A46" s="221">
        <v>44</v>
      </c>
      <c r="B46" s="222" t="s">
        <v>699</v>
      </c>
      <c r="C46" s="222" t="s">
        <v>783</v>
      </c>
      <c r="D46" s="223" t="s">
        <v>826</v>
      </c>
      <c r="E46" s="222" t="s">
        <v>827</v>
      </c>
      <c r="F46" s="222" t="s">
        <v>728</v>
      </c>
      <c r="G46" s="222" t="s">
        <v>703</v>
      </c>
      <c r="H46" s="224">
        <v>2000000</v>
      </c>
      <c r="I46" s="224">
        <v>250000</v>
      </c>
      <c r="J46" s="224">
        <f t="shared" si="0"/>
        <v>2250000</v>
      </c>
    </row>
    <row r="47" spans="1:10" s="24" customFormat="1" ht="25.5">
      <c r="A47" s="221">
        <v>45</v>
      </c>
      <c r="B47" s="222" t="s">
        <v>699</v>
      </c>
      <c r="C47" s="222" t="s">
        <v>828</v>
      </c>
      <c r="D47" s="223" t="s">
        <v>829</v>
      </c>
      <c r="E47" s="222" t="s">
        <v>830</v>
      </c>
      <c r="F47" s="222" t="s">
        <v>789</v>
      </c>
      <c r="G47" s="222" t="s">
        <v>703</v>
      </c>
      <c r="H47" s="225">
        <v>630000</v>
      </c>
      <c r="I47" s="225">
        <v>270000</v>
      </c>
      <c r="J47" s="225">
        <f t="shared" si="0"/>
        <v>900000</v>
      </c>
    </row>
    <row r="48" spans="1:10" s="24" customFormat="1" ht="25.5">
      <c r="A48" s="221">
        <v>46</v>
      </c>
      <c r="B48" s="222" t="s">
        <v>699</v>
      </c>
      <c r="C48" s="222" t="s">
        <v>750</v>
      </c>
      <c r="D48" s="223" t="s">
        <v>831</v>
      </c>
      <c r="E48" s="222" t="s">
        <v>832</v>
      </c>
      <c r="F48" s="222" t="s">
        <v>808</v>
      </c>
      <c r="G48" s="222" t="s">
        <v>823</v>
      </c>
      <c r="H48" s="225">
        <v>342360</v>
      </c>
      <c r="I48" s="225">
        <v>38040</v>
      </c>
      <c r="J48" s="225">
        <f t="shared" si="0"/>
        <v>380400</v>
      </c>
    </row>
    <row r="49" spans="1:10" ht="51">
      <c r="A49" s="221">
        <v>47</v>
      </c>
      <c r="B49" s="222" t="s">
        <v>833</v>
      </c>
      <c r="C49" s="222" t="s">
        <v>834</v>
      </c>
      <c r="D49" s="223" t="s">
        <v>835</v>
      </c>
      <c r="E49" s="222" t="s">
        <v>836</v>
      </c>
      <c r="F49" s="222" t="s">
        <v>837</v>
      </c>
      <c r="G49" s="222" t="s">
        <v>838</v>
      </c>
      <c r="H49" s="224">
        <v>3195000</v>
      </c>
      <c r="I49" s="224">
        <v>355000</v>
      </c>
      <c r="J49" s="224">
        <f t="shared" si="0"/>
        <v>3550000</v>
      </c>
    </row>
    <row r="50" spans="1:10" ht="25.5">
      <c r="A50" s="221">
        <v>48</v>
      </c>
      <c r="B50" s="222" t="s">
        <v>833</v>
      </c>
      <c r="C50" s="222" t="s">
        <v>839</v>
      </c>
      <c r="D50" s="223" t="s">
        <v>840</v>
      </c>
      <c r="E50" s="222" t="s">
        <v>841</v>
      </c>
      <c r="F50" s="227" t="s">
        <v>842</v>
      </c>
      <c r="G50" s="222" t="s">
        <v>843</v>
      </c>
      <c r="H50" s="224">
        <v>229500</v>
      </c>
      <c r="I50" s="224">
        <v>25500</v>
      </c>
      <c r="J50" s="224">
        <f t="shared" si="0"/>
        <v>255000</v>
      </c>
    </row>
    <row r="51" spans="1:10" ht="51">
      <c r="A51" s="221">
        <v>49</v>
      </c>
      <c r="B51" s="222" t="s">
        <v>833</v>
      </c>
      <c r="C51" s="222" t="s">
        <v>844</v>
      </c>
      <c r="D51" s="223" t="s">
        <v>845</v>
      </c>
      <c r="E51" s="222" t="s">
        <v>846</v>
      </c>
      <c r="F51" s="222" t="s">
        <v>847</v>
      </c>
      <c r="G51" s="222" t="s">
        <v>848</v>
      </c>
      <c r="H51" s="224">
        <v>775386</v>
      </c>
      <c r="I51" s="224">
        <v>86154</v>
      </c>
      <c r="J51" s="224">
        <f t="shared" si="0"/>
        <v>861540</v>
      </c>
    </row>
    <row r="52" spans="1:10" ht="51">
      <c r="A52" s="221">
        <v>50</v>
      </c>
      <c r="B52" s="222" t="s">
        <v>833</v>
      </c>
      <c r="C52" s="222" t="s">
        <v>849</v>
      </c>
      <c r="D52" s="223" t="s">
        <v>850</v>
      </c>
      <c r="E52" s="222" t="s">
        <v>851</v>
      </c>
      <c r="F52" s="222" t="s">
        <v>837</v>
      </c>
      <c r="G52" s="222" t="s">
        <v>848</v>
      </c>
      <c r="H52" s="224">
        <v>607500</v>
      </c>
      <c r="I52" s="224">
        <v>67500</v>
      </c>
      <c r="J52" s="224">
        <f t="shared" si="0"/>
        <v>675000</v>
      </c>
    </row>
    <row r="53" spans="1:10" ht="25.5">
      <c r="A53" s="221">
        <v>51</v>
      </c>
      <c r="B53" s="222" t="s">
        <v>833</v>
      </c>
      <c r="C53" s="222" t="s">
        <v>852</v>
      </c>
      <c r="D53" s="223" t="s">
        <v>853</v>
      </c>
      <c r="E53" s="222" t="s">
        <v>854</v>
      </c>
      <c r="F53" s="222" t="s">
        <v>837</v>
      </c>
      <c r="G53" s="222" t="s">
        <v>848</v>
      </c>
      <c r="H53" s="224">
        <v>1361000</v>
      </c>
      <c r="I53" s="224">
        <v>99000</v>
      </c>
      <c r="J53" s="224">
        <f t="shared" si="0"/>
        <v>1460000</v>
      </c>
    </row>
    <row r="54" spans="1:10" ht="25.5">
      <c r="A54" s="221">
        <v>52</v>
      </c>
      <c r="B54" s="222" t="s">
        <v>833</v>
      </c>
      <c r="C54" s="222" t="s">
        <v>855</v>
      </c>
      <c r="D54" s="223" t="s">
        <v>856</v>
      </c>
      <c r="E54" s="222" t="s">
        <v>857</v>
      </c>
      <c r="F54" s="222" t="s">
        <v>837</v>
      </c>
      <c r="G54" s="222" t="s">
        <v>848</v>
      </c>
      <c r="H54" s="224">
        <v>297090</v>
      </c>
      <c r="I54" s="224">
        <v>33010</v>
      </c>
      <c r="J54" s="224">
        <f t="shared" si="0"/>
        <v>330100</v>
      </c>
    </row>
    <row r="55" spans="1:10" ht="38.25">
      <c r="A55" s="221">
        <v>53</v>
      </c>
      <c r="B55" s="222" t="s">
        <v>833</v>
      </c>
      <c r="C55" s="222" t="s">
        <v>858</v>
      </c>
      <c r="D55" s="223" t="s">
        <v>859</v>
      </c>
      <c r="E55" s="222" t="s">
        <v>860</v>
      </c>
      <c r="F55" s="222" t="s">
        <v>837</v>
      </c>
      <c r="G55" s="222" t="s">
        <v>848</v>
      </c>
      <c r="H55" s="224">
        <v>225000</v>
      </c>
      <c r="I55" s="224">
        <v>25000</v>
      </c>
      <c r="J55" s="224">
        <f t="shared" si="0"/>
        <v>250000</v>
      </c>
    </row>
    <row r="56" spans="1:10" ht="38.25">
      <c r="A56" s="221">
        <v>54</v>
      </c>
      <c r="B56" s="222" t="s">
        <v>833</v>
      </c>
      <c r="C56" s="222" t="s">
        <v>861</v>
      </c>
      <c r="D56" s="223" t="s">
        <v>862</v>
      </c>
      <c r="E56" s="222" t="s">
        <v>863</v>
      </c>
      <c r="F56" s="222" t="s">
        <v>837</v>
      </c>
      <c r="G56" s="222" t="s">
        <v>848</v>
      </c>
      <c r="H56" s="224">
        <v>1680600</v>
      </c>
      <c r="I56" s="224">
        <v>0</v>
      </c>
      <c r="J56" s="224">
        <f t="shared" si="0"/>
        <v>1680600</v>
      </c>
    </row>
    <row r="57" spans="1:10" ht="25.5">
      <c r="A57" s="221">
        <v>55</v>
      </c>
      <c r="B57" s="222" t="s">
        <v>833</v>
      </c>
      <c r="C57" s="222" t="s">
        <v>861</v>
      </c>
      <c r="D57" s="228" t="s">
        <v>864</v>
      </c>
      <c r="E57" s="222" t="s">
        <v>865</v>
      </c>
      <c r="F57" s="222" t="s">
        <v>837</v>
      </c>
      <c r="G57" s="222" t="s">
        <v>848</v>
      </c>
      <c r="H57" s="224">
        <v>1506600</v>
      </c>
      <c r="I57" s="224">
        <v>0</v>
      </c>
      <c r="J57" s="224">
        <f t="shared" si="0"/>
        <v>1506600</v>
      </c>
    </row>
    <row r="58" spans="1:10" ht="25.5">
      <c r="A58" s="221">
        <v>56</v>
      </c>
      <c r="B58" s="222" t="s">
        <v>833</v>
      </c>
      <c r="C58" s="222" t="s">
        <v>861</v>
      </c>
      <c r="D58" s="226" t="s">
        <v>866</v>
      </c>
      <c r="E58" s="222" t="s">
        <v>867</v>
      </c>
      <c r="F58" s="222" t="s">
        <v>837</v>
      </c>
      <c r="G58" s="222" t="s">
        <v>848</v>
      </c>
      <c r="H58" s="224">
        <v>1532600</v>
      </c>
      <c r="I58" s="224">
        <v>0</v>
      </c>
      <c r="J58" s="224">
        <f t="shared" si="0"/>
        <v>1532600</v>
      </c>
    </row>
    <row r="59" spans="1:10" ht="25.5">
      <c r="A59" s="221">
        <v>57</v>
      </c>
      <c r="B59" s="222" t="s">
        <v>868</v>
      </c>
      <c r="C59" s="222" t="s">
        <v>869</v>
      </c>
      <c r="D59" s="223" t="s">
        <v>870</v>
      </c>
      <c r="E59" s="222" t="s">
        <v>871</v>
      </c>
      <c r="F59" s="222" t="s">
        <v>872</v>
      </c>
      <c r="G59" s="222" t="s">
        <v>873</v>
      </c>
      <c r="H59" s="224">
        <v>510000</v>
      </c>
      <c r="I59" s="224">
        <v>0</v>
      </c>
      <c r="J59" s="224">
        <f t="shared" si="0"/>
        <v>510000</v>
      </c>
    </row>
    <row r="60" spans="1:10" ht="25.5">
      <c r="A60" s="221">
        <v>58</v>
      </c>
      <c r="B60" s="222" t="s">
        <v>868</v>
      </c>
      <c r="C60" s="222" t="s">
        <v>869</v>
      </c>
      <c r="D60" s="223" t="s">
        <v>874</v>
      </c>
      <c r="E60" s="222" t="s">
        <v>875</v>
      </c>
      <c r="F60" s="222" t="s">
        <v>872</v>
      </c>
      <c r="G60" s="222" t="s">
        <v>873</v>
      </c>
      <c r="H60" s="224">
        <v>1040000</v>
      </c>
      <c r="I60" s="224">
        <v>0</v>
      </c>
      <c r="J60" s="224">
        <f t="shared" si="0"/>
        <v>1040000</v>
      </c>
    </row>
    <row r="61" spans="1:10" ht="38.25">
      <c r="A61" s="221">
        <v>59</v>
      </c>
      <c r="B61" s="222" t="s">
        <v>868</v>
      </c>
      <c r="C61" s="222" t="s">
        <v>869</v>
      </c>
      <c r="D61" s="223" t="s">
        <v>876</v>
      </c>
      <c r="E61" s="222" t="s">
        <v>877</v>
      </c>
      <c r="F61" s="222" t="s">
        <v>872</v>
      </c>
      <c r="G61" s="222" t="s">
        <v>873</v>
      </c>
      <c r="H61" s="224">
        <v>750000</v>
      </c>
      <c r="I61" s="224">
        <v>0</v>
      </c>
      <c r="J61" s="224">
        <f t="shared" si="0"/>
        <v>750000</v>
      </c>
    </row>
    <row r="62" spans="1:10" ht="25.5">
      <c r="A62" s="221">
        <v>60</v>
      </c>
      <c r="B62" s="222" t="s">
        <v>868</v>
      </c>
      <c r="C62" s="222" t="s">
        <v>869</v>
      </c>
      <c r="D62" s="223" t="s">
        <v>878</v>
      </c>
      <c r="E62" s="222" t="s">
        <v>879</v>
      </c>
      <c r="F62" s="222" t="s">
        <v>872</v>
      </c>
      <c r="G62" s="222" t="s">
        <v>873</v>
      </c>
      <c r="H62" s="224">
        <v>350000</v>
      </c>
      <c r="I62" s="224">
        <v>0</v>
      </c>
      <c r="J62" s="224">
        <f t="shared" si="0"/>
        <v>350000</v>
      </c>
    </row>
    <row r="63" spans="1:10" ht="25.5">
      <c r="A63" s="221">
        <v>61</v>
      </c>
      <c r="B63" s="222" t="s">
        <v>868</v>
      </c>
      <c r="C63" s="222" t="s">
        <v>869</v>
      </c>
      <c r="D63" s="223" t="s">
        <v>880</v>
      </c>
      <c r="E63" s="222" t="s">
        <v>881</v>
      </c>
      <c r="F63" s="222" t="s">
        <v>872</v>
      </c>
      <c r="G63" s="222" t="s">
        <v>873</v>
      </c>
      <c r="H63" s="224">
        <v>200000</v>
      </c>
      <c r="I63" s="224">
        <v>0</v>
      </c>
      <c r="J63" s="224">
        <f t="shared" si="0"/>
        <v>200000</v>
      </c>
    </row>
    <row r="64" spans="1:10" ht="25.5">
      <c r="A64" s="221">
        <v>62</v>
      </c>
      <c r="B64" s="222" t="s">
        <v>868</v>
      </c>
      <c r="C64" s="222" t="s">
        <v>882</v>
      </c>
      <c r="D64" s="223" t="s">
        <v>883</v>
      </c>
      <c r="E64" s="222" t="s">
        <v>884</v>
      </c>
      <c r="F64" s="222" t="s">
        <v>885</v>
      </c>
      <c r="G64" s="222" t="s">
        <v>886</v>
      </c>
      <c r="H64" s="224">
        <v>3400000</v>
      </c>
      <c r="I64" s="224">
        <v>1600000</v>
      </c>
      <c r="J64" s="224">
        <f t="shared" si="0"/>
        <v>5000000</v>
      </c>
    </row>
    <row r="65" spans="1:10" ht="25.5">
      <c r="A65" s="221">
        <v>63</v>
      </c>
      <c r="B65" s="222" t="s">
        <v>868</v>
      </c>
      <c r="C65" s="222" t="s">
        <v>887</v>
      </c>
      <c r="D65" s="223" t="s">
        <v>888</v>
      </c>
      <c r="E65" s="222" t="s">
        <v>889</v>
      </c>
      <c r="F65" s="222" t="s">
        <v>139</v>
      </c>
      <c r="G65" s="222" t="s">
        <v>873</v>
      </c>
      <c r="H65" s="224">
        <v>300000</v>
      </c>
      <c r="I65" s="224">
        <v>259210</v>
      </c>
      <c r="J65" s="224">
        <f t="shared" si="0"/>
        <v>559210</v>
      </c>
    </row>
    <row r="66" spans="1:10" ht="25.5">
      <c r="A66" s="221">
        <v>64</v>
      </c>
      <c r="B66" s="222" t="s">
        <v>868</v>
      </c>
      <c r="C66" s="222" t="s">
        <v>890</v>
      </c>
      <c r="D66" s="223" t="s">
        <v>891</v>
      </c>
      <c r="E66" s="222" t="s">
        <v>892</v>
      </c>
      <c r="F66" s="222" t="s">
        <v>885</v>
      </c>
      <c r="G66" s="222" t="s">
        <v>886</v>
      </c>
      <c r="H66" s="224">
        <v>1960000</v>
      </c>
      <c r="I66" s="224">
        <v>2040000</v>
      </c>
      <c r="J66" s="224">
        <f t="shared" si="0"/>
        <v>4000000</v>
      </c>
    </row>
    <row r="67" spans="1:10">
      <c r="A67" s="221">
        <v>65</v>
      </c>
      <c r="B67" s="222" t="s">
        <v>868</v>
      </c>
      <c r="C67" s="222" t="s">
        <v>893</v>
      </c>
      <c r="D67" s="223" t="s">
        <v>894</v>
      </c>
      <c r="E67" s="222" t="s">
        <v>895</v>
      </c>
      <c r="F67" s="222" t="s">
        <v>139</v>
      </c>
      <c r="G67" s="222" t="s">
        <v>896</v>
      </c>
      <c r="H67" s="224">
        <v>1780000</v>
      </c>
      <c r="I67" s="224">
        <v>220000</v>
      </c>
      <c r="J67" s="224">
        <f t="shared" si="0"/>
        <v>2000000</v>
      </c>
    </row>
    <row r="68" spans="1:10" ht="38.25">
      <c r="A68" s="221">
        <v>66</v>
      </c>
      <c r="B68" s="222" t="s">
        <v>868</v>
      </c>
      <c r="C68" s="222" t="s">
        <v>897</v>
      </c>
      <c r="D68" s="223" t="s">
        <v>898</v>
      </c>
      <c r="E68" s="222" t="s">
        <v>899</v>
      </c>
      <c r="F68" s="222" t="s">
        <v>139</v>
      </c>
      <c r="G68" s="222" t="s">
        <v>873</v>
      </c>
      <c r="H68" s="224">
        <v>814350</v>
      </c>
      <c r="I68" s="224">
        <v>100650</v>
      </c>
      <c r="J68" s="224">
        <f t="shared" ref="J68:J131" si="1">SUM(H68:I68)</f>
        <v>915000</v>
      </c>
    </row>
    <row r="69" spans="1:10" ht="38.25">
      <c r="A69" s="221">
        <v>67</v>
      </c>
      <c r="B69" s="222" t="s">
        <v>868</v>
      </c>
      <c r="C69" s="222" t="s">
        <v>900</v>
      </c>
      <c r="D69" s="223" t="s">
        <v>901</v>
      </c>
      <c r="E69" s="222" t="s">
        <v>902</v>
      </c>
      <c r="F69" s="222" t="s">
        <v>139</v>
      </c>
      <c r="G69" s="222" t="s">
        <v>873</v>
      </c>
      <c r="H69" s="224">
        <v>1379500</v>
      </c>
      <c r="I69" s="224">
        <v>170500</v>
      </c>
      <c r="J69" s="224">
        <f t="shared" si="1"/>
        <v>1550000</v>
      </c>
    </row>
    <row r="70" spans="1:10" ht="25.5">
      <c r="A70" s="221">
        <v>68</v>
      </c>
      <c r="B70" s="222" t="s">
        <v>868</v>
      </c>
      <c r="C70" s="222" t="s">
        <v>903</v>
      </c>
      <c r="D70" s="223" t="s">
        <v>904</v>
      </c>
      <c r="E70" s="222" t="s">
        <v>905</v>
      </c>
      <c r="F70" s="222" t="s">
        <v>139</v>
      </c>
      <c r="G70" s="222" t="s">
        <v>873</v>
      </c>
      <c r="H70" s="224">
        <v>90000</v>
      </c>
      <c r="I70" s="224">
        <v>10000</v>
      </c>
      <c r="J70" s="224">
        <f t="shared" si="1"/>
        <v>100000</v>
      </c>
    </row>
    <row r="71" spans="1:10" ht="63.75">
      <c r="A71" s="221">
        <v>69</v>
      </c>
      <c r="B71" s="222" t="s">
        <v>868</v>
      </c>
      <c r="C71" s="222" t="s">
        <v>906</v>
      </c>
      <c r="D71" s="223" t="s">
        <v>907</v>
      </c>
      <c r="E71" s="222" t="s">
        <v>908</v>
      </c>
      <c r="F71" s="222" t="s">
        <v>139</v>
      </c>
      <c r="G71" s="222" t="s">
        <v>873</v>
      </c>
      <c r="H71" s="224">
        <v>1550000</v>
      </c>
      <c r="I71" s="224">
        <v>440000</v>
      </c>
      <c r="J71" s="224">
        <f t="shared" si="1"/>
        <v>1990000</v>
      </c>
    </row>
    <row r="72" spans="1:10" ht="25.5">
      <c r="A72" s="221">
        <v>70</v>
      </c>
      <c r="B72" s="222" t="s">
        <v>868</v>
      </c>
      <c r="C72" s="222" t="s">
        <v>909</v>
      </c>
      <c r="D72" s="223" t="s">
        <v>910</v>
      </c>
      <c r="E72" s="222" t="s">
        <v>911</v>
      </c>
      <c r="F72" s="222" t="s">
        <v>885</v>
      </c>
      <c r="G72" s="222" t="s">
        <v>873</v>
      </c>
      <c r="H72" s="224">
        <v>1940000</v>
      </c>
      <c r="I72" s="224">
        <v>485000</v>
      </c>
      <c r="J72" s="224">
        <f t="shared" si="1"/>
        <v>2425000</v>
      </c>
    </row>
    <row r="73" spans="1:10" ht="25.5">
      <c r="A73" s="221">
        <v>71</v>
      </c>
      <c r="B73" s="222" t="s">
        <v>868</v>
      </c>
      <c r="C73" s="222" t="s">
        <v>912</v>
      </c>
      <c r="D73" s="223" t="s">
        <v>913</v>
      </c>
      <c r="E73" s="222" t="s">
        <v>914</v>
      </c>
      <c r="F73" s="222" t="s">
        <v>139</v>
      </c>
      <c r="G73" s="222" t="s">
        <v>873</v>
      </c>
      <c r="H73" s="224">
        <v>185000</v>
      </c>
      <c r="I73" s="224">
        <v>105000</v>
      </c>
      <c r="J73" s="224">
        <f t="shared" si="1"/>
        <v>290000</v>
      </c>
    </row>
    <row r="74" spans="1:10" ht="25.5">
      <c r="A74" s="221">
        <v>72</v>
      </c>
      <c r="B74" s="222" t="s">
        <v>868</v>
      </c>
      <c r="C74" s="222" t="s">
        <v>915</v>
      </c>
      <c r="D74" s="223" t="s">
        <v>916</v>
      </c>
      <c r="E74" s="222" t="s">
        <v>917</v>
      </c>
      <c r="F74" s="222" t="s">
        <v>918</v>
      </c>
      <c r="G74" s="222" t="s">
        <v>873</v>
      </c>
      <c r="H74" s="224">
        <v>408000</v>
      </c>
      <c r="I74" s="224">
        <v>51000</v>
      </c>
      <c r="J74" s="224">
        <f t="shared" si="1"/>
        <v>459000</v>
      </c>
    </row>
    <row r="75" spans="1:10" ht="25.5">
      <c r="A75" s="221">
        <v>73</v>
      </c>
      <c r="B75" s="222" t="s">
        <v>868</v>
      </c>
      <c r="C75" s="222" t="s">
        <v>919</v>
      </c>
      <c r="D75" s="223" t="s">
        <v>920</v>
      </c>
      <c r="E75" s="222" t="s">
        <v>921</v>
      </c>
      <c r="F75" s="222" t="s">
        <v>918</v>
      </c>
      <c r="G75" s="222" t="s">
        <v>873</v>
      </c>
      <c r="H75" s="224">
        <v>252000</v>
      </c>
      <c r="I75" s="224">
        <v>28000</v>
      </c>
      <c r="J75" s="224">
        <f t="shared" si="1"/>
        <v>280000</v>
      </c>
    </row>
    <row r="76" spans="1:10" ht="25.5">
      <c r="A76" s="221">
        <v>74</v>
      </c>
      <c r="B76" s="222" t="s">
        <v>868</v>
      </c>
      <c r="C76" s="222" t="s">
        <v>922</v>
      </c>
      <c r="D76" s="223" t="s">
        <v>923</v>
      </c>
      <c r="E76" s="222" t="s">
        <v>924</v>
      </c>
      <c r="F76" s="222" t="s">
        <v>139</v>
      </c>
      <c r="G76" s="222" t="s">
        <v>886</v>
      </c>
      <c r="H76" s="224">
        <v>785700</v>
      </c>
      <c r="I76" s="224">
        <v>87300</v>
      </c>
      <c r="J76" s="224">
        <f t="shared" si="1"/>
        <v>873000</v>
      </c>
    </row>
    <row r="77" spans="1:10" ht="25.5">
      <c r="A77" s="221">
        <v>75</v>
      </c>
      <c r="B77" s="222" t="s">
        <v>868</v>
      </c>
      <c r="C77" s="222" t="s">
        <v>925</v>
      </c>
      <c r="D77" s="223" t="s">
        <v>926</v>
      </c>
      <c r="E77" s="222" t="s">
        <v>927</v>
      </c>
      <c r="F77" s="222" t="s">
        <v>139</v>
      </c>
      <c r="G77" s="222" t="s">
        <v>873</v>
      </c>
      <c r="H77" s="224">
        <v>590000</v>
      </c>
      <c r="I77" s="224">
        <v>70000</v>
      </c>
      <c r="J77" s="224">
        <f t="shared" si="1"/>
        <v>660000</v>
      </c>
    </row>
    <row r="78" spans="1:10" ht="25.5">
      <c r="A78" s="221">
        <v>76</v>
      </c>
      <c r="B78" s="222" t="s">
        <v>868</v>
      </c>
      <c r="C78" s="222" t="s">
        <v>928</v>
      </c>
      <c r="D78" s="223" t="s">
        <v>929</v>
      </c>
      <c r="E78" s="222" t="s">
        <v>930</v>
      </c>
      <c r="F78" s="222" t="s">
        <v>931</v>
      </c>
      <c r="G78" s="222" t="s">
        <v>873</v>
      </c>
      <c r="H78" s="224">
        <v>245000</v>
      </c>
      <c r="I78" s="224">
        <v>255000</v>
      </c>
      <c r="J78" s="224">
        <f t="shared" si="1"/>
        <v>500000</v>
      </c>
    </row>
    <row r="79" spans="1:10" ht="51">
      <c r="A79" s="221">
        <v>77</v>
      </c>
      <c r="B79" s="222" t="s">
        <v>868</v>
      </c>
      <c r="C79" s="222" t="s">
        <v>932</v>
      </c>
      <c r="D79" s="223" t="s">
        <v>933</v>
      </c>
      <c r="E79" s="222" t="s">
        <v>934</v>
      </c>
      <c r="F79" s="222" t="s">
        <v>931</v>
      </c>
      <c r="G79" s="222" t="s">
        <v>935</v>
      </c>
      <c r="H79" s="224">
        <v>418000</v>
      </c>
      <c r="I79" s="224">
        <v>52000</v>
      </c>
      <c r="J79" s="224">
        <f t="shared" si="1"/>
        <v>470000</v>
      </c>
    </row>
    <row r="80" spans="1:10" ht="76.5">
      <c r="A80" s="221">
        <v>78</v>
      </c>
      <c r="B80" s="222" t="s">
        <v>868</v>
      </c>
      <c r="C80" s="222" t="s">
        <v>882</v>
      </c>
      <c r="D80" s="223" t="s">
        <v>936</v>
      </c>
      <c r="E80" s="222" t="s">
        <v>937</v>
      </c>
      <c r="F80" s="222" t="s">
        <v>139</v>
      </c>
      <c r="G80" s="222" t="s">
        <v>886</v>
      </c>
      <c r="H80" s="224">
        <v>900000</v>
      </c>
      <c r="I80" s="224">
        <v>300000</v>
      </c>
      <c r="J80" s="224">
        <f t="shared" si="1"/>
        <v>1200000</v>
      </c>
    </row>
    <row r="81" spans="1:11" ht="25.5">
      <c r="A81" s="221">
        <v>79</v>
      </c>
      <c r="B81" s="222" t="s">
        <v>868</v>
      </c>
      <c r="C81" s="222" t="s">
        <v>890</v>
      </c>
      <c r="D81" s="223" t="s">
        <v>938</v>
      </c>
      <c r="E81" s="222" t="s">
        <v>939</v>
      </c>
      <c r="F81" s="222" t="s">
        <v>931</v>
      </c>
      <c r="G81" s="222" t="s">
        <v>896</v>
      </c>
      <c r="H81" s="224">
        <v>367500</v>
      </c>
      <c r="I81" s="224">
        <v>382500</v>
      </c>
      <c r="J81" s="224">
        <f t="shared" si="1"/>
        <v>750000</v>
      </c>
    </row>
    <row r="82" spans="1:11" ht="25.5">
      <c r="A82" s="221">
        <v>80</v>
      </c>
      <c r="B82" s="222" t="s">
        <v>868</v>
      </c>
      <c r="C82" s="222" t="s">
        <v>909</v>
      </c>
      <c r="D82" s="223" t="s">
        <v>940</v>
      </c>
      <c r="E82" s="222" t="s">
        <v>941</v>
      </c>
      <c r="F82" s="222" t="s">
        <v>931</v>
      </c>
      <c r="G82" s="222" t="s">
        <v>873</v>
      </c>
      <c r="H82" s="224">
        <v>96800</v>
      </c>
      <c r="I82" s="224">
        <v>24200</v>
      </c>
      <c r="J82" s="224">
        <f t="shared" si="1"/>
        <v>121000</v>
      </c>
    </row>
    <row r="83" spans="1:11" ht="25.5">
      <c r="A83" s="221">
        <v>81</v>
      </c>
      <c r="B83" s="222" t="s">
        <v>868</v>
      </c>
      <c r="C83" s="222" t="s">
        <v>906</v>
      </c>
      <c r="D83" s="223" t="s">
        <v>942</v>
      </c>
      <c r="E83" s="222" t="s">
        <v>943</v>
      </c>
      <c r="F83" s="222" t="s">
        <v>944</v>
      </c>
      <c r="G83" s="222" t="s">
        <v>873</v>
      </c>
      <c r="H83" s="224">
        <v>450000</v>
      </c>
      <c r="I83" s="224">
        <v>150000</v>
      </c>
      <c r="J83" s="224">
        <f t="shared" si="1"/>
        <v>600000</v>
      </c>
    </row>
    <row r="84" spans="1:11" ht="38.25">
      <c r="A84" s="221">
        <v>82</v>
      </c>
      <c r="B84" s="222" t="s">
        <v>868</v>
      </c>
      <c r="C84" s="222" t="s">
        <v>928</v>
      </c>
      <c r="D84" s="223" t="s">
        <v>945</v>
      </c>
      <c r="E84" s="222" t="s">
        <v>946</v>
      </c>
      <c r="F84" s="222" t="s">
        <v>947</v>
      </c>
      <c r="G84" s="222" t="s">
        <v>873</v>
      </c>
      <c r="H84" s="224">
        <v>350000</v>
      </c>
      <c r="I84" s="224">
        <v>365000</v>
      </c>
      <c r="J84" s="224">
        <f t="shared" si="1"/>
        <v>715000</v>
      </c>
    </row>
    <row r="85" spans="1:11" ht="25.5">
      <c r="A85" s="221">
        <v>83</v>
      </c>
      <c r="B85" s="222" t="s">
        <v>868</v>
      </c>
      <c r="C85" s="222" t="s">
        <v>909</v>
      </c>
      <c r="D85" s="223" t="s">
        <v>948</v>
      </c>
      <c r="E85" s="222" t="s">
        <v>949</v>
      </c>
      <c r="F85" s="222" t="s">
        <v>931</v>
      </c>
      <c r="G85" s="222" t="s">
        <v>873</v>
      </c>
      <c r="H85" s="224">
        <v>89600</v>
      </c>
      <c r="I85" s="224">
        <v>22400</v>
      </c>
      <c r="J85" s="224">
        <f t="shared" si="1"/>
        <v>112000</v>
      </c>
    </row>
    <row r="86" spans="1:11" ht="25.5">
      <c r="A86" s="221">
        <v>84</v>
      </c>
      <c r="B86" s="222" t="s">
        <v>950</v>
      </c>
      <c r="C86" s="222" t="s">
        <v>951</v>
      </c>
      <c r="D86" s="223" t="s">
        <v>952</v>
      </c>
      <c r="E86" s="222" t="s">
        <v>953</v>
      </c>
      <c r="F86" s="222" t="s">
        <v>954</v>
      </c>
      <c r="G86" s="222" t="s">
        <v>955</v>
      </c>
      <c r="H86" s="224">
        <v>2200000</v>
      </c>
      <c r="I86" s="224"/>
      <c r="J86" s="224">
        <f t="shared" si="1"/>
        <v>2200000</v>
      </c>
      <c r="K86" s="25"/>
    </row>
    <row r="87" spans="1:11" ht="25.5">
      <c r="A87" s="221">
        <v>85</v>
      </c>
      <c r="B87" s="222" t="s">
        <v>950</v>
      </c>
      <c r="C87" s="222" t="s">
        <v>956</v>
      </c>
      <c r="D87" s="223" t="s">
        <v>957</v>
      </c>
      <c r="E87" s="222" t="s">
        <v>958</v>
      </c>
      <c r="F87" s="222" t="s">
        <v>959</v>
      </c>
      <c r="G87" s="222" t="s">
        <v>960</v>
      </c>
      <c r="H87" s="224">
        <v>540759.97</v>
      </c>
      <c r="I87" s="224">
        <v>135189.99</v>
      </c>
      <c r="J87" s="224">
        <f t="shared" si="1"/>
        <v>675949.96</v>
      </c>
      <c r="K87" s="25"/>
    </row>
    <row r="88" spans="1:11" ht="38.25">
      <c r="A88" s="221">
        <v>86</v>
      </c>
      <c r="B88" s="222" t="s">
        <v>950</v>
      </c>
      <c r="C88" s="222" t="s">
        <v>951</v>
      </c>
      <c r="D88" s="226" t="s">
        <v>961</v>
      </c>
      <c r="E88" s="222" t="s">
        <v>962</v>
      </c>
      <c r="F88" s="222" t="s">
        <v>963</v>
      </c>
      <c r="G88" s="222" t="s">
        <v>955</v>
      </c>
      <c r="H88" s="224">
        <v>2000000</v>
      </c>
      <c r="I88" s="224"/>
      <c r="J88" s="224">
        <f t="shared" si="1"/>
        <v>2000000</v>
      </c>
      <c r="K88" s="25"/>
    </row>
    <row r="89" spans="1:11" ht="38.25">
      <c r="A89" s="221">
        <v>87</v>
      </c>
      <c r="B89" s="222" t="s">
        <v>950</v>
      </c>
      <c r="C89" s="222" t="s">
        <v>951</v>
      </c>
      <c r="D89" s="223" t="s">
        <v>964</v>
      </c>
      <c r="E89" s="222" t="s">
        <v>965</v>
      </c>
      <c r="F89" s="222" t="s">
        <v>966</v>
      </c>
      <c r="G89" s="222" t="s">
        <v>955</v>
      </c>
      <c r="H89" s="224">
        <v>2500000</v>
      </c>
      <c r="I89" s="224"/>
      <c r="J89" s="224">
        <f t="shared" si="1"/>
        <v>2500000</v>
      </c>
      <c r="K89" s="25"/>
    </row>
    <row r="90" spans="1:11" ht="25.5">
      <c r="A90" s="221">
        <v>88</v>
      </c>
      <c r="B90" s="222" t="s">
        <v>950</v>
      </c>
      <c r="C90" s="222" t="s">
        <v>951</v>
      </c>
      <c r="D90" s="223" t="s">
        <v>967</v>
      </c>
      <c r="E90" s="222" t="s">
        <v>968</v>
      </c>
      <c r="F90" s="222" t="s">
        <v>969</v>
      </c>
      <c r="G90" s="222" t="s">
        <v>955</v>
      </c>
      <c r="H90" s="224">
        <v>700000</v>
      </c>
      <c r="I90" s="224"/>
      <c r="J90" s="224">
        <f t="shared" si="1"/>
        <v>700000</v>
      </c>
      <c r="K90" s="25"/>
    </row>
    <row r="91" spans="1:11" ht="25.5">
      <c r="A91" s="221">
        <v>89</v>
      </c>
      <c r="B91" s="222" t="s">
        <v>950</v>
      </c>
      <c r="C91" s="222" t="s">
        <v>951</v>
      </c>
      <c r="D91" s="223" t="s">
        <v>970</v>
      </c>
      <c r="E91" s="222" t="s">
        <v>971</v>
      </c>
      <c r="F91" s="222" t="s">
        <v>969</v>
      </c>
      <c r="G91" s="222" t="s">
        <v>955</v>
      </c>
      <c r="H91" s="224">
        <v>700000</v>
      </c>
      <c r="I91" s="224"/>
      <c r="J91" s="224">
        <f t="shared" si="1"/>
        <v>700000</v>
      </c>
      <c r="K91" s="25"/>
    </row>
    <row r="92" spans="1:11" ht="25.5">
      <c r="A92" s="221">
        <v>90</v>
      </c>
      <c r="B92" s="222" t="s">
        <v>950</v>
      </c>
      <c r="C92" s="222" t="s">
        <v>951</v>
      </c>
      <c r="D92" s="223" t="s">
        <v>972</v>
      </c>
      <c r="E92" s="222" t="s">
        <v>973</v>
      </c>
      <c r="F92" s="222" t="s">
        <v>969</v>
      </c>
      <c r="G92" s="222" t="s">
        <v>955</v>
      </c>
      <c r="H92" s="224">
        <v>800000</v>
      </c>
      <c r="I92" s="224"/>
      <c r="J92" s="224">
        <f t="shared" si="1"/>
        <v>800000</v>
      </c>
      <c r="K92" s="25"/>
    </row>
    <row r="93" spans="1:11" ht="38.25">
      <c r="A93" s="221">
        <v>91</v>
      </c>
      <c r="B93" s="222" t="s">
        <v>950</v>
      </c>
      <c r="C93" s="222" t="s">
        <v>951</v>
      </c>
      <c r="D93" s="223" t="s">
        <v>974</v>
      </c>
      <c r="E93" s="222" t="s">
        <v>975</v>
      </c>
      <c r="F93" s="222" t="s">
        <v>976</v>
      </c>
      <c r="G93" s="222" t="s">
        <v>955</v>
      </c>
      <c r="H93" s="224">
        <v>1000000</v>
      </c>
      <c r="I93" s="224"/>
      <c r="J93" s="224">
        <f t="shared" si="1"/>
        <v>1000000</v>
      </c>
      <c r="K93" s="25"/>
    </row>
    <row r="94" spans="1:11" ht="38.25">
      <c r="A94" s="221">
        <v>92</v>
      </c>
      <c r="B94" s="222" t="s">
        <v>950</v>
      </c>
      <c r="C94" s="222" t="s">
        <v>951</v>
      </c>
      <c r="D94" s="223" t="s">
        <v>977</v>
      </c>
      <c r="E94" s="222" t="s">
        <v>975</v>
      </c>
      <c r="F94" s="222" t="s">
        <v>978</v>
      </c>
      <c r="G94" s="222" t="s">
        <v>955</v>
      </c>
      <c r="H94" s="224">
        <v>2500000</v>
      </c>
      <c r="I94" s="224"/>
      <c r="J94" s="224">
        <f t="shared" si="1"/>
        <v>2500000</v>
      </c>
      <c r="K94" s="25"/>
    </row>
    <row r="95" spans="1:11" ht="25.5">
      <c r="A95" s="221">
        <v>93</v>
      </c>
      <c r="B95" s="222" t="s">
        <v>950</v>
      </c>
      <c r="C95" s="222" t="s">
        <v>979</v>
      </c>
      <c r="D95" s="223" t="s">
        <v>980</v>
      </c>
      <c r="E95" s="222" t="s">
        <v>981</v>
      </c>
      <c r="F95" s="222" t="s">
        <v>837</v>
      </c>
      <c r="G95" s="222" t="s">
        <v>982</v>
      </c>
      <c r="H95" s="224">
        <v>209070.26</v>
      </c>
      <c r="I95" s="224">
        <v>89601.54</v>
      </c>
      <c r="J95" s="224">
        <f t="shared" si="1"/>
        <v>298671.8</v>
      </c>
      <c r="K95" s="25"/>
    </row>
    <row r="96" spans="1:11" ht="38.25">
      <c r="A96" s="221">
        <v>94</v>
      </c>
      <c r="B96" s="222" t="s">
        <v>950</v>
      </c>
      <c r="C96" s="222" t="s">
        <v>983</v>
      </c>
      <c r="D96" s="223" t="s">
        <v>984</v>
      </c>
      <c r="E96" s="222" t="s">
        <v>985</v>
      </c>
      <c r="F96" s="222" t="s">
        <v>837</v>
      </c>
      <c r="G96" s="222" t="s">
        <v>960</v>
      </c>
      <c r="H96" s="224">
        <v>273000</v>
      </c>
      <c r="I96" s="224">
        <v>117000</v>
      </c>
      <c r="J96" s="224">
        <f t="shared" si="1"/>
        <v>390000</v>
      </c>
      <c r="K96" s="25"/>
    </row>
    <row r="97" spans="1:11" ht="25.5">
      <c r="A97" s="221">
        <v>95</v>
      </c>
      <c r="B97" s="222" t="s">
        <v>950</v>
      </c>
      <c r="C97" s="222" t="s">
        <v>986</v>
      </c>
      <c r="D97" s="223" t="s">
        <v>987</v>
      </c>
      <c r="E97" s="222" t="s">
        <v>988</v>
      </c>
      <c r="F97" s="222" t="s">
        <v>706</v>
      </c>
      <c r="G97" s="222" t="s">
        <v>989</v>
      </c>
      <c r="H97" s="224">
        <v>1725864</v>
      </c>
      <c r="I97" s="224">
        <v>739656</v>
      </c>
      <c r="J97" s="224">
        <f t="shared" si="1"/>
        <v>2465520</v>
      </c>
      <c r="K97" s="25"/>
    </row>
    <row r="98" spans="1:11" ht="25.5">
      <c r="A98" s="221">
        <v>96</v>
      </c>
      <c r="B98" s="222" t="s">
        <v>950</v>
      </c>
      <c r="C98" s="222" t="s">
        <v>990</v>
      </c>
      <c r="D98" s="223" t="s">
        <v>991</v>
      </c>
      <c r="E98" s="222" t="s">
        <v>992</v>
      </c>
      <c r="F98" s="222" t="s">
        <v>837</v>
      </c>
      <c r="G98" s="222" t="s">
        <v>989</v>
      </c>
      <c r="H98" s="224">
        <v>536065.28000000003</v>
      </c>
      <c r="I98" s="224">
        <v>134016.32000000001</v>
      </c>
      <c r="J98" s="224">
        <f t="shared" si="1"/>
        <v>670081.60000000009</v>
      </c>
      <c r="K98" s="25"/>
    </row>
    <row r="99" spans="1:11" ht="25.5">
      <c r="A99" s="221">
        <v>97</v>
      </c>
      <c r="B99" s="222" t="s">
        <v>950</v>
      </c>
      <c r="C99" s="222" t="s">
        <v>993</v>
      </c>
      <c r="D99" s="223" t="s">
        <v>994</v>
      </c>
      <c r="E99" s="222" t="s">
        <v>995</v>
      </c>
      <c r="F99" s="222" t="s">
        <v>996</v>
      </c>
      <c r="G99" s="222" t="s">
        <v>960</v>
      </c>
      <c r="H99" s="224">
        <v>85200</v>
      </c>
      <c r="I99" s="224">
        <v>21300</v>
      </c>
      <c r="J99" s="224">
        <f t="shared" si="1"/>
        <v>106500</v>
      </c>
      <c r="K99" s="25"/>
    </row>
    <row r="100" spans="1:11" ht="25.5">
      <c r="A100" s="221">
        <v>98</v>
      </c>
      <c r="B100" s="222" t="s">
        <v>950</v>
      </c>
      <c r="C100" s="222" t="s">
        <v>997</v>
      </c>
      <c r="D100" s="223" t="s">
        <v>998</v>
      </c>
      <c r="E100" s="222" t="s">
        <v>999</v>
      </c>
      <c r="F100" s="222" t="s">
        <v>1000</v>
      </c>
      <c r="G100" s="222" t="s">
        <v>989</v>
      </c>
      <c r="H100" s="224">
        <v>320000</v>
      </c>
      <c r="I100" s="224">
        <v>80000</v>
      </c>
      <c r="J100" s="224">
        <f t="shared" si="1"/>
        <v>400000</v>
      </c>
      <c r="K100" s="25"/>
    </row>
    <row r="101" spans="1:11" ht="25.5">
      <c r="A101" s="221">
        <v>99</v>
      </c>
      <c r="B101" s="222" t="s">
        <v>950</v>
      </c>
      <c r="C101" s="222" t="s">
        <v>1001</v>
      </c>
      <c r="D101" s="223" t="s">
        <v>1002</v>
      </c>
      <c r="E101" s="222" t="s">
        <v>1003</v>
      </c>
      <c r="F101" s="222" t="s">
        <v>1004</v>
      </c>
      <c r="G101" s="222" t="s">
        <v>1005</v>
      </c>
      <c r="H101" s="224">
        <v>1050000</v>
      </c>
      <c r="I101" s="224">
        <v>450000</v>
      </c>
      <c r="J101" s="224">
        <f t="shared" si="1"/>
        <v>1500000</v>
      </c>
      <c r="K101" s="25"/>
    </row>
    <row r="102" spans="1:11" ht="25.5">
      <c r="A102" s="221">
        <v>100</v>
      </c>
      <c r="B102" s="222" t="s">
        <v>950</v>
      </c>
      <c r="C102" s="222" t="s">
        <v>1006</v>
      </c>
      <c r="D102" s="223" t="s">
        <v>1007</v>
      </c>
      <c r="E102" s="222" t="s">
        <v>1008</v>
      </c>
      <c r="F102" s="222" t="s">
        <v>706</v>
      </c>
      <c r="G102" s="222" t="s">
        <v>989</v>
      </c>
      <c r="H102" s="224">
        <v>1160274.3999999999</v>
      </c>
      <c r="I102" s="224">
        <v>290068.59999999998</v>
      </c>
      <c r="J102" s="224">
        <f t="shared" si="1"/>
        <v>1450343</v>
      </c>
      <c r="K102" s="25"/>
    </row>
    <row r="103" spans="1:11" ht="25.5">
      <c r="A103" s="221">
        <v>101</v>
      </c>
      <c r="B103" s="222" t="s">
        <v>950</v>
      </c>
      <c r="C103" s="222" t="s">
        <v>1009</v>
      </c>
      <c r="D103" s="223" t="s">
        <v>1010</v>
      </c>
      <c r="E103" s="222" t="s">
        <v>1011</v>
      </c>
      <c r="F103" s="222" t="s">
        <v>1012</v>
      </c>
      <c r="G103" s="222" t="s">
        <v>1013</v>
      </c>
      <c r="H103" s="224">
        <v>531142.85</v>
      </c>
      <c r="I103" s="224">
        <v>227632.65</v>
      </c>
      <c r="J103" s="224">
        <f t="shared" si="1"/>
        <v>758775.5</v>
      </c>
      <c r="K103" s="25"/>
    </row>
    <row r="104" spans="1:11" ht="25.5">
      <c r="A104" s="221">
        <v>102</v>
      </c>
      <c r="B104" s="222" t="s">
        <v>950</v>
      </c>
      <c r="C104" s="222" t="s">
        <v>1014</v>
      </c>
      <c r="D104" s="223" t="s">
        <v>1015</v>
      </c>
      <c r="E104" s="222" t="s">
        <v>1016</v>
      </c>
      <c r="F104" s="222" t="s">
        <v>1017</v>
      </c>
      <c r="G104" s="222" t="s">
        <v>1005</v>
      </c>
      <c r="H104" s="224">
        <v>840000</v>
      </c>
      <c r="I104" s="224">
        <v>2585000</v>
      </c>
      <c r="J104" s="224">
        <f t="shared" si="1"/>
        <v>3425000</v>
      </c>
      <c r="K104" s="25"/>
    </row>
    <row r="105" spans="1:11" ht="25.5">
      <c r="A105" s="221">
        <v>103</v>
      </c>
      <c r="B105" s="222" t="s">
        <v>950</v>
      </c>
      <c r="C105" s="222" t="s">
        <v>1018</v>
      </c>
      <c r="D105" s="223" t="s">
        <v>1019</v>
      </c>
      <c r="E105" s="222" t="s">
        <v>1016</v>
      </c>
      <c r="F105" s="222" t="s">
        <v>1020</v>
      </c>
      <c r="G105" s="222" t="s">
        <v>989</v>
      </c>
      <c r="H105" s="224">
        <v>3056000</v>
      </c>
      <c r="I105" s="224">
        <v>764000</v>
      </c>
      <c r="J105" s="224">
        <f t="shared" si="1"/>
        <v>3820000</v>
      </c>
      <c r="K105" s="25"/>
    </row>
    <row r="106" spans="1:11" ht="25.5">
      <c r="A106" s="221">
        <v>104</v>
      </c>
      <c r="B106" s="222" t="s">
        <v>950</v>
      </c>
      <c r="C106" s="222" t="s">
        <v>1021</v>
      </c>
      <c r="D106" s="223" t="s">
        <v>1022</v>
      </c>
      <c r="E106" s="222" t="s">
        <v>1023</v>
      </c>
      <c r="F106" s="222" t="s">
        <v>837</v>
      </c>
      <c r="G106" s="222" t="s">
        <v>982</v>
      </c>
      <c r="H106" s="224">
        <v>304000</v>
      </c>
      <c r="I106" s="224">
        <v>156427.39000000001</v>
      </c>
      <c r="J106" s="224">
        <f t="shared" si="1"/>
        <v>460427.39</v>
      </c>
      <c r="K106" s="25"/>
    </row>
    <row r="107" spans="1:11" ht="38.25">
      <c r="A107" s="221">
        <v>105</v>
      </c>
      <c r="B107" s="222" t="s">
        <v>950</v>
      </c>
      <c r="C107" s="222" t="s">
        <v>1024</v>
      </c>
      <c r="D107" s="223" t="s">
        <v>1025</v>
      </c>
      <c r="E107" s="222" t="s">
        <v>1026</v>
      </c>
      <c r="F107" s="222" t="s">
        <v>1027</v>
      </c>
      <c r="G107" s="222" t="s">
        <v>989</v>
      </c>
      <c r="H107" s="224">
        <v>1481862.25</v>
      </c>
      <c r="I107" s="224">
        <v>1073112.1600000001</v>
      </c>
      <c r="J107" s="224">
        <f t="shared" si="1"/>
        <v>2554974.41</v>
      </c>
      <c r="K107" s="25"/>
    </row>
    <row r="108" spans="1:11" ht="25.5">
      <c r="A108" s="221">
        <v>106</v>
      </c>
      <c r="B108" s="222" t="s">
        <v>950</v>
      </c>
      <c r="C108" s="222" t="s">
        <v>1028</v>
      </c>
      <c r="D108" s="223" t="s">
        <v>1029</v>
      </c>
      <c r="E108" s="222" t="s">
        <v>1030</v>
      </c>
      <c r="F108" s="222" t="s">
        <v>837</v>
      </c>
      <c r="G108" s="222" t="s">
        <v>989</v>
      </c>
      <c r="H108" s="224">
        <v>1355200</v>
      </c>
      <c r="I108" s="224">
        <v>580800</v>
      </c>
      <c r="J108" s="224">
        <f t="shared" si="1"/>
        <v>1936000</v>
      </c>
      <c r="K108" s="25"/>
    </row>
    <row r="109" spans="1:11">
      <c r="A109" s="221">
        <v>107</v>
      </c>
      <c r="B109" s="222" t="s">
        <v>950</v>
      </c>
      <c r="C109" s="222" t="s">
        <v>1031</v>
      </c>
      <c r="D109" s="223" t="s">
        <v>1032</v>
      </c>
      <c r="E109" s="222" t="s">
        <v>1033</v>
      </c>
      <c r="F109" s="222" t="s">
        <v>837</v>
      </c>
      <c r="G109" s="222" t="s">
        <v>1005</v>
      </c>
      <c r="H109" s="224">
        <v>840000</v>
      </c>
      <c r="I109" s="224">
        <v>360000</v>
      </c>
      <c r="J109" s="224">
        <f t="shared" si="1"/>
        <v>1200000</v>
      </c>
      <c r="K109" s="25"/>
    </row>
    <row r="110" spans="1:11" ht="25.5">
      <c r="A110" s="221">
        <v>108</v>
      </c>
      <c r="B110" s="222" t="s">
        <v>950</v>
      </c>
      <c r="C110" s="222" t="s">
        <v>1034</v>
      </c>
      <c r="D110" s="223" t="s">
        <v>1035</v>
      </c>
      <c r="E110" s="222" t="s">
        <v>1036</v>
      </c>
      <c r="F110" s="222" t="s">
        <v>837</v>
      </c>
      <c r="G110" s="222" t="s">
        <v>1005</v>
      </c>
      <c r="H110" s="224">
        <v>856000</v>
      </c>
      <c r="I110" s="224">
        <v>214000</v>
      </c>
      <c r="J110" s="224">
        <f t="shared" si="1"/>
        <v>1070000</v>
      </c>
      <c r="K110" s="25"/>
    </row>
    <row r="111" spans="1:11" ht="25.5">
      <c r="A111" s="221">
        <v>109</v>
      </c>
      <c r="B111" s="222" t="s">
        <v>950</v>
      </c>
      <c r="C111" s="222" t="s">
        <v>1037</v>
      </c>
      <c r="D111" s="223" t="s">
        <v>1038</v>
      </c>
      <c r="E111" s="222" t="s">
        <v>1039</v>
      </c>
      <c r="F111" s="222" t="s">
        <v>1040</v>
      </c>
      <c r="G111" s="222" t="s">
        <v>982</v>
      </c>
      <c r="H111" s="224">
        <v>1050000</v>
      </c>
      <c r="I111" s="224">
        <v>450000</v>
      </c>
      <c r="J111" s="224">
        <f t="shared" si="1"/>
        <v>1500000</v>
      </c>
      <c r="K111" s="25"/>
    </row>
    <row r="112" spans="1:11" ht="63.75">
      <c r="A112" s="221">
        <v>110</v>
      </c>
      <c r="B112" s="222" t="s">
        <v>950</v>
      </c>
      <c r="C112" s="222" t="s">
        <v>1041</v>
      </c>
      <c r="D112" s="223" t="s">
        <v>1042</v>
      </c>
      <c r="E112" s="222" t="s">
        <v>1043</v>
      </c>
      <c r="F112" s="222" t="s">
        <v>1044</v>
      </c>
      <c r="G112" s="222" t="s">
        <v>1005</v>
      </c>
      <c r="H112" s="224">
        <v>1322679.3099999998</v>
      </c>
      <c r="I112" s="224">
        <v>330669.83</v>
      </c>
      <c r="J112" s="224">
        <f t="shared" si="1"/>
        <v>1653349.14</v>
      </c>
      <c r="K112" s="25"/>
    </row>
    <row r="113" spans="1:11" ht="25.5">
      <c r="A113" s="221">
        <v>111</v>
      </c>
      <c r="B113" s="222" t="s">
        <v>950</v>
      </c>
      <c r="C113" s="222" t="s">
        <v>1001</v>
      </c>
      <c r="D113" s="223" t="s">
        <v>1002</v>
      </c>
      <c r="E113" s="222" t="s">
        <v>1003</v>
      </c>
      <c r="F113" s="222" t="s">
        <v>1045</v>
      </c>
      <c r="G113" s="222" t="s">
        <v>1005</v>
      </c>
      <c r="H113" s="224">
        <v>1505000</v>
      </c>
      <c r="I113" s="224">
        <v>645000</v>
      </c>
      <c r="J113" s="224">
        <f t="shared" si="1"/>
        <v>2150000</v>
      </c>
      <c r="K113" s="25"/>
    </row>
    <row r="114" spans="1:11" ht="25.5">
      <c r="A114" s="221">
        <v>112</v>
      </c>
      <c r="B114" s="222" t="s">
        <v>950</v>
      </c>
      <c r="C114" s="222" t="s">
        <v>990</v>
      </c>
      <c r="D114" s="223" t="s">
        <v>1046</v>
      </c>
      <c r="E114" s="222" t="s">
        <v>1047</v>
      </c>
      <c r="F114" s="222" t="s">
        <v>837</v>
      </c>
      <c r="G114" s="222" t="s">
        <v>989</v>
      </c>
      <c r="H114" s="224">
        <v>283360</v>
      </c>
      <c r="I114" s="224">
        <v>70840</v>
      </c>
      <c r="J114" s="224">
        <f t="shared" si="1"/>
        <v>354200</v>
      </c>
      <c r="K114" s="25"/>
    </row>
    <row r="115" spans="1:11" ht="25.5">
      <c r="A115" s="221">
        <v>113</v>
      </c>
      <c r="B115" s="222" t="s">
        <v>950</v>
      </c>
      <c r="C115" s="222" t="s">
        <v>1048</v>
      </c>
      <c r="D115" s="223" t="s">
        <v>1049</v>
      </c>
      <c r="E115" s="222" t="s">
        <v>1050</v>
      </c>
      <c r="F115" s="222" t="s">
        <v>837</v>
      </c>
      <c r="G115" s="222" t="s">
        <v>989</v>
      </c>
      <c r="H115" s="224">
        <v>272000</v>
      </c>
      <c r="I115" s="224">
        <v>68000</v>
      </c>
      <c r="J115" s="224">
        <f t="shared" si="1"/>
        <v>340000</v>
      </c>
      <c r="K115" s="25"/>
    </row>
    <row r="116" spans="1:11" ht="25.5">
      <c r="A116" s="221">
        <v>114</v>
      </c>
      <c r="B116" s="222" t="s">
        <v>950</v>
      </c>
      <c r="C116" s="222" t="s">
        <v>1051</v>
      </c>
      <c r="D116" s="223" t="s">
        <v>1052</v>
      </c>
      <c r="E116" s="222" t="s">
        <v>1053</v>
      </c>
      <c r="F116" s="222" t="s">
        <v>837</v>
      </c>
      <c r="G116" s="222" t="s">
        <v>989</v>
      </c>
      <c r="H116" s="224">
        <v>241500</v>
      </c>
      <c r="I116" s="224">
        <v>103500</v>
      </c>
      <c r="J116" s="224">
        <f t="shared" si="1"/>
        <v>345000</v>
      </c>
      <c r="K116" s="25"/>
    </row>
    <row r="117" spans="1:11" ht="25.5">
      <c r="A117" s="221">
        <v>115</v>
      </c>
      <c r="B117" s="222" t="s">
        <v>950</v>
      </c>
      <c r="C117" s="222" t="s">
        <v>986</v>
      </c>
      <c r="D117" s="223" t="s">
        <v>1054</v>
      </c>
      <c r="E117" s="222" t="s">
        <v>1055</v>
      </c>
      <c r="F117" s="222" t="s">
        <v>706</v>
      </c>
      <c r="G117" s="222" t="s">
        <v>989</v>
      </c>
      <c r="H117" s="224">
        <v>1102472</v>
      </c>
      <c r="I117" s="224">
        <v>472488</v>
      </c>
      <c r="J117" s="224">
        <f t="shared" si="1"/>
        <v>1574960</v>
      </c>
      <c r="K117" s="25"/>
    </row>
    <row r="118" spans="1:11" ht="38.25">
      <c r="A118" s="221">
        <v>116</v>
      </c>
      <c r="B118" s="222" t="s">
        <v>950</v>
      </c>
      <c r="C118" s="222" t="s">
        <v>983</v>
      </c>
      <c r="D118" s="223" t="s">
        <v>1056</v>
      </c>
      <c r="E118" s="222" t="s">
        <v>1057</v>
      </c>
      <c r="F118" s="222" t="s">
        <v>837</v>
      </c>
      <c r="G118" s="222" t="s">
        <v>960</v>
      </c>
      <c r="H118" s="224">
        <v>247800</v>
      </c>
      <c r="I118" s="224">
        <v>106200</v>
      </c>
      <c r="J118" s="224">
        <f t="shared" si="1"/>
        <v>354000</v>
      </c>
      <c r="K118" s="25"/>
    </row>
    <row r="119" spans="1:11" ht="25.5">
      <c r="A119" s="221">
        <v>117</v>
      </c>
      <c r="B119" s="222" t="s">
        <v>950</v>
      </c>
      <c r="C119" s="222" t="s">
        <v>1006</v>
      </c>
      <c r="D119" s="223" t="s">
        <v>1058</v>
      </c>
      <c r="E119" s="222" t="s">
        <v>1059</v>
      </c>
      <c r="F119" s="222" t="s">
        <v>837</v>
      </c>
      <c r="G119" s="222" t="s">
        <v>989</v>
      </c>
      <c r="H119" s="224">
        <v>546421.19999999995</v>
      </c>
      <c r="I119" s="224">
        <v>154118.79999999999</v>
      </c>
      <c r="J119" s="224">
        <f t="shared" si="1"/>
        <v>700540</v>
      </c>
      <c r="K119" s="25"/>
    </row>
    <row r="120" spans="1:11" ht="25.5">
      <c r="A120" s="221">
        <v>118</v>
      </c>
      <c r="B120" s="222" t="s">
        <v>950</v>
      </c>
      <c r="C120" s="222" t="s">
        <v>1021</v>
      </c>
      <c r="D120" s="223" t="s">
        <v>1060</v>
      </c>
      <c r="E120" s="222" t="s">
        <v>1061</v>
      </c>
      <c r="F120" s="222" t="s">
        <v>837</v>
      </c>
      <c r="G120" s="222" t="s">
        <v>989</v>
      </c>
      <c r="H120" s="224">
        <v>248000</v>
      </c>
      <c r="I120" s="224">
        <v>62000</v>
      </c>
      <c r="J120" s="224">
        <f t="shared" si="1"/>
        <v>310000</v>
      </c>
      <c r="K120" s="25"/>
    </row>
    <row r="121" spans="1:11" ht="25.5">
      <c r="A121" s="221">
        <v>119</v>
      </c>
      <c r="B121" s="222" t="s">
        <v>950</v>
      </c>
      <c r="C121" s="222" t="s">
        <v>986</v>
      </c>
      <c r="D121" s="226" t="s">
        <v>1062</v>
      </c>
      <c r="E121" s="222" t="s">
        <v>1063</v>
      </c>
      <c r="F121" s="222" t="s">
        <v>1064</v>
      </c>
      <c r="G121" s="222" t="s">
        <v>989</v>
      </c>
      <c r="H121" s="224">
        <v>617400</v>
      </c>
      <c r="I121" s="224">
        <v>264600</v>
      </c>
      <c r="J121" s="224">
        <f t="shared" si="1"/>
        <v>882000</v>
      </c>
      <c r="K121" s="25"/>
    </row>
    <row r="122" spans="1:11" ht="25.5">
      <c r="A122" s="221">
        <v>120</v>
      </c>
      <c r="B122" s="222" t="s">
        <v>950</v>
      </c>
      <c r="C122" s="222" t="s">
        <v>1051</v>
      </c>
      <c r="D122" s="223" t="s">
        <v>1065</v>
      </c>
      <c r="E122" s="222" t="s">
        <v>1066</v>
      </c>
      <c r="F122" s="222" t="s">
        <v>837</v>
      </c>
      <c r="G122" s="222" t="s">
        <v>989</v>
      </c>
      <c r="H122" s="224">
        <v>210000</v>
      </c>
      <c r="I122" s="224">
        <v>90000</v>
      </c>
      <c r="J122" s="224">
        <f t="shared" si="1"/>
        <v>300000</v>
      </c>
      <c r="K122" s="25"/>
    </row>
    <row r="123" spans="1:11" ht="25.5">
      <c r="A123" s="221">
        <v>121</v>
      </c>
      <c r="B123" s="222" t="s">
        <v>950</v>
      </c>
      <c r="C123" s="222" t="s">
        <v>986</v>
      </c>
      <c r="D123" s="223" t="s">
        <v>1067</v>
      </c>
      <c r="E123" s="222" t="s">
        <v>1068</v>
      </c>
      <c r="F123" s="222" t="s">
        <v>1069</v>
      </c>
      <c r="G123" s="222" t="s">
        <v>989</v>
      </c>
      <c r="H123" s="224">
        <v>1519476</v>
      </c>
      <c r="I123" s="224">
        <v>651204</v>
      </c>
      <c r="J123" s="224">
        <f t="shared" si="1"/>
        <v>2170680</v>
      </c>
      <c r="K123" s="25"/>
    </row>
    <row r="124" spans="1:11" ht="25.5">
      <c r="A124" s="221">
        <v>122</v>
      </c>
      <c r="B124" s="222" t="s">
        <v>950</v>
      </c>
      <c r="C124" s="222" t="s">
        <v>1051</v>
      </c>
      <c r="D124" s="223" t="s">
        <v>1070</v>
      </c>
      <c r="E124" s="222" t="s">
        <v>1071</v>
      </c>
      <c r="F124" s="222" t="s">
        <v>837</v>
      </c>
      <c r="G124" s="222" t="s">
        <v>989</v>
      </c>
      <c r="H124" s="224">
        <v>280000</v>
      </c>
      <c r="I124" s="224">
        <v>120000</v>
      </c>
      <c r="J124" s="224">
        <f t="shared" si="1"/>
        <v>400000</v>
      </c>
      <c r="K124" s="25"/>
    </row>
    <row r="125" spans="1:11" ht="25.5">
      <c r="A125" s="221">
        <v>123</v>
      </c>
      <c r="B125" s="222" t="s">
        <v>950</v>
      </c>
      <c r="C125" s="222" t="s">
        <v>986</v>
      </c>
      <c r="D125" s="223" t="s">
        <v>1072</v>
      </c>
      <c r="E125" s="222" t="s">
        <v>1073</v>
      </c>
      <c r="F125" s="222" t="s">
        <v>837</v>
      </c>
      <c r="G125" s="222" t="s">
        <v>989</v>
      </c>
      <c r="H125" s="224">
        <v>735700</v>
      </c>
      <c r="I125" s="224">
        <v>315300</v>
      </c>
      <c r="J125" s="224">
        <f t="shared" si="1"/>
        <v>1051000</v>
      </c>
      <c r="K125" s="25"/>
    </row>
    <row r="126" spans="1:11" ht="25.5">
      <c r="A126" s="221">
        <v>124</v>
      </c>
      <c r="B126" s="222" t="s">
        <v>950</v>
      </c>
      <c r="C126" s="222" t="s">
        <v>1051</v>
      </c>
      <c r="D126" s="223" t="s">
        <v>1074</v>
      </c>
      <c r="E126" s="222" t="s">
        <v>1075</v>
      </c>
      <c r="F126" s="222" t="s">
        <v>1017</v>
      </c>
      <c r="G126" s="222" t="s">
        <v>989</v>
      </c>
      <c r="H126" s="224">
        <v>2030000</v>
      </c>
      <c r="I126" s="224">
        <v>870000</v>
      </c>
      <c r="J126" s="224">
        <f t="shared" si="1"/>
        <v>2900000</v>
      </c>
      <c r="K126" s="25"/>
    </row>
    <row r="127" spans="1:11" ht="25.5">
      <c r="A127" s="221">
        <v>125</v>
      </c>
      <c r="B127" s="222" t="s">
        <v>950</v>
      </c>
      <c r="C127" s="222" t="s">
        <v>986</v>
      </c>
      <c r="D127" s="223" t="s">
        <v>1076</v>
      </c>
      <c r="E127" s="222" t="s">
        <v>1077</v>
      </c>
      <c r="F127" s="222" t="s">
        <v>1064</v>
      </c>
      <c r="G127" s="222" t="s">
        <v>989</v>
      </c>
      <c r="H127" s="224">
        <v>476000</v>
      </c>
      <c r="I127" s="224">
        <v>204000</v>
      </c>
      <c r="J127" s="224">
        <f t="shared" si="1"/>
        <v>680000</v>
      </c>
      <c r="K127" s="25"/>
    </row>
    <row r="128" spans="1:11" ht="25.5">
      <c r="A128" s="221">
        <v>126</v>
      </c>
      <c r="B128" s="222" t="s">
        <v>950</v>
      </c>
      <c r="C128" s="222" t="s">
        <v>1051</v>
      </c>
      <c r="D128" s="223" t="s">
        <v>1078</v>
      </c>
      <c r="E128" s="222" t="s">
        <v>1079</v>
      </c>
      <c r="F128" s="222" t="s">
        <v>837</v>
      </c>
      <c r="G128" s="222" t="s">
        <v>989</v>
      </c>
      <c r="H128" s="224">
        <v>350000</v>
      </c>
      <c r="I128" s="224">
        <v>150000</v>
      </c>
      <c r="J128" s="224">
        <f t="shared" si="1"/>
        <v>500000</v>
      </c>
      <c r="K128" s="25"/>
    </row>
    <row r="129" spans="1:11" ht="25.5">
      <c r="A129" s="221">
        <v>127</v>
      </c>
      <c r="B129" s="222" t="s">
        <v>950</v>
      </c>
      <c r="C129" s="222" t="s">
        <v>986</v>
      </c>
      <c r="D129" s="223" t="s">
        <v>1080</v>
      </c>
      <c r="E129" s="222" t="s">
        <v>1081</v>
      </c>
      <c r="F129" s="222" t="s">
        <v>837</v>
      </c>
      <c r="G129" s="222" t="s">
        <v>989</v>
      </c>
      <c r="H129" s="224">
        <v>838600</v>
      </c>
      <c r="I129" s="224">
        <v>359400</v>
      </c>
      <c r="J129" s="224">
        <f t="shared" si="1"/>
        <v>1198000</v>
      </c>
      <c r="K129" s="25"/>
    </row>
    <row r="130" spans="1:11" ht="25.5">
      <c r="A130" s="221">
        <v>128</v>
      </c>
      <c r="B130" s="222" t="s">
        <v>950</v>
      </c>
      <c r="C130" s="222" t="s">
        <v>1051</v>
      </c>
      <c r="D130" s="223" t="s">
        <v>1082</v>
      </c>
      <c r="E130" s="222" t="s">
        <v>1083</v>
      </c>
      <c r="F130" s="222" t="s">
        <v>837</v>
      </c>
      <c r="G130" s="222" t="s">
        <v>989</v>
      </c>
      <c r="H130" s="224">
        <v>245000</v>
      </c>
      <c r="I130" s="224">
        <v>105000</v>
      </c>
      <c r="J130" s="224">
        <f t="shared" si="1"/>
        <v>350000</v>
      </c>
      <c r="K130" s="25"/>
    </row>
    <row r="131" spans="1:11" ht="25.5">
      <c r="A131" s="221">
        <v>129</v>
      </c>
      <c r="B131" s="222" t="s">
        <v>950</v>
      </c>
      <c r="C131" s="222" t="s">
        <v>1051</v>
      </c>
      <c r="D131" s="223" t="s">
        <v>1084</v>
      </c>
      <c r="E131" s="222" t="s">
        <v>1085</v>
      </c>
      <c r="F131" s="222" t="s">
        <v>837</v>
      </c>
      <c r="G131" s="222" t="s">
        <v>989</v>
      </c>
      <c r="H131" s="224">
        <v>140000</v>
      </c>
      <c r="I131" s="224">
        <v>60000</v>
      </c>
      <c r="J131" s="224">
        <f t="shared" si="1"/>
        <v>200000</v>
      </c>
      <c r="K131" s="25"/>
    </row>
    <row r="132" spans="1:11" ht="25.5">
      <c r="A132" s="221">
        <v>130</v>
      </c>
      <c r="B132" s="222" t="s">
        <v>950</v>
      </c>
      <c r="C132" s="222" t="s">
        <v>1037</v>
      </c>
      <c r="D132" s="223" t="s">
        <v>1086</v>
      </c>
      <c r="E132" s="222" t="s">
        <v>1087</v>
      </c>
      <c r="F132" s="222" t="s">
        <v>1088</v>
      </c>
      <c r="G132" s="222" t="s">
        <v>982</v>
      </c>
      <c r="H132" s="224">
        <v>189000</v>
      </c>
      <c r="I132" s="224">
        <v>81000</v>
      </c>
      <c r="J132" s="224">
        <f t="shared" ref="J132:J199" si="2">SUM(H132:I132)</f>
        <v>270000</v>
      </c>
      <c r="K132" s="25"/>
    </row>
    <row r="133" spans="1:11" ht="38.25">
      <c r="A133" s="221">
        <v>131</v>
      </c>
      <c r="B133" s="222" t="s">
        <v>950</v>
      </c>
      <c r="C133" s="222" t="s">
        <v>986</v>
      </c>
      <c r="D133" s="223" t="s">
        <v>1089</v>
      </c>
      <c r="E133" s="222" t="s">
        <v>1090</v>
      </c>
      <c r="F133" s="222" t="s">
        <v>1091</v>
      </c>
      <c r="G133" s="222" t="s">
        <v>989</v>
      </c>
      <c r="H133" s="224">
        <v>437500</v>
      </c>
      <c r="I133" s="224">
        <v>187500</v>
      </c>
      <c r="J133" s="224">
        <f t="shared" si="2"/>
        <v>625000</v>
      </c>
      <c r="K133" s="25"/>
    </row>
    <row r="134" spans="1:11" ht="38.25">
      <c r="A134" s="221">
        <v>132</v>
      </c>
      <c r="B134" s="222" t="s">
        <v>950</v>
      </c>
      <c r="C134" s="222" t="s">
        <v>997</v>
      </c>
      <c r="D134" s="223" t="s">
        <v>1092</v>
      </c>
      <c r="E134" s="222" t="s">
        <v>1093</v>
      </c>
      <c r="F134" s="222" t="s">
        <v>1094</v>
      </c>
      <c r="G134" s="222" t="s">
        <v>989</v>
      </c>
      <c r="H134" s="224">
        <v>200000</v>
      </c>
      <c r="I134" s="224">
        <v>50000</v>
      </c>
      <c r="J134" s="224">
        <f t="shared" si="2"/>
        <v>250000</v>
      </c>
      <c r="K134" s="25"/>
    </row>
    <row r="135" spans="1:11" ht="25.5">
      <c r="A135" s="221">
        <v>133</v>
      </c>
      <c r="B135" s="222" t="s">
        <v>950</v>
      </c>
      <c r="C135" s="222" t="s">
        <v>986</v>
      </c>
      <c r="D135" s="223" t="s">
        <v>1095</v>
      </c>
      <c r="E135" s="222" t="s">
        <v>1096</v>
      </c>
      <c r="F135" s="222" t="s">
        <v>1091</v>
      </c>
      <c r="G135" s="222" t="s">
        <v>989</v>
      </c>
      <c r="H135" s="224">
        <v>249620</v>
      </c>
      <c r="I135" s="224">
        <v>106980</v>
      </c>
      <c r="J135" s="224">
        <f t="shared" si="2"/>
        <v>356600</v>
      </c>
      <c r="K135" s="25"/>
    </row>
    <row r="136" spans="1:11" ht="25.5">
      <c r="A136" s="221">
        <v>134</v>
      </c>
      <c r="B136" s="222" t="s">
        <v>950</v>
      </c>
      <c r="C136" s="222" t="s">
        <v>986</v>
      </c>
      <c r="D136" s="223" t="s">
        <v>1097</v>
      </c>
      <c r="E136" s="222" t="s">
        <v>1098</v>
      </c>
      <c r="F136" s="222" t="s">
        <v>1091</v>
      </c>
      <c r="G136" s="222" t="s">
        <v>989</v>
      </c>
      <c r="H136" s="224">
        <v>224000</v>
      </c>
      <c r="I136" s="224">
        <v>96000</v>
      </c>
      <c r="J136" s="224">
        <f t="shared" si="2"/>
        <v>320000</v>
      </c>
      <c r="K136" s="25"/>
    </row>
    <row r="137" spans="1:11" ht="25.5">
      <c r="A137" s="221">
        <v>135</v>
      </c>
      <c r="B137" s="222" t="s">
        <v>950</v>
      </c>
      <c r="C137" s="222" t="s">
        <v>986</v>
      </c>
      <c r="D137" s="223" t="s">
        <v>1099</v>
      </c>
      <c r="E137" s="222" t="s">
        <v>1100</v>
      </c>
      <c r="F137" s="222" t="s">
        <v>1091</v>
      </c>
      <c r="G137" s="222" t="s">
        <v>989</v>
      </c>
      <c r="H137" s="224">
        <v>164220</v>
      </c>
      <c r="I137" s="224">
        <v>70380</v>
      </c>
      <c r="J137" s="224">
        <f t="shared" si="2"/>
        <v>234600</v>
      </c>
      <c r="K137" s="25"/>
    </row>
    <row r="138" spans="1:11" ht="25.5">
      <c r="A138" s="221">
        <v>136</v>
      </c>
      <c r="B138" s="222" t="s">
        <v>950</v>
      </c>
      <c r="C138" s="222" t="s">
        <v>986</v>
      </c>
      <c r="D138" s="223" t="s">
        <v>1101</v>
      </c>
      <c r="E138" s="222" t="s">
        <v>1102</v>
      </c>
      <c r="F138" s="222" t="s">
        <v>1091</v>
      </c>
      <c r="G138" s="222" t="s">
        <v>989</v>
      </c>
      <c r="H138" s="224">
        <v>256620</v>
      </c>
      <c r="I138" s="224">
        <v>109980</v>
      </c>
      <c r="J138" s="224">
        <f t="shared" si="2"/>
        <v>366600</v>
      </c>
      <c r="K138" s="25"/>
    </row>
    <row r="139" spans="1:11" ht="25.5">
      <c r="A139" s="221">
        <v>137</v>
      </c>
      <c r="B139" s="222" t="s">
        <v>950</v>
      </c>
      <c r="C139" s="222" t="s">
        <v>1006</v>
      </c>
      <c r="D139" s="223" t="s">
        <v>1103</v>
      </c>
      <c r="E139" s="222" t="s">
        <v>1104</v>
      </c>
      <c r="F139" s="222" t="s">
        <v>1105</v>
      </c>
      <c r="G139" s="222" t="s">
        <v>989</v>
      </c>
      <c r="H139" s="224">
        <v>348275.20000000001</v>
      </c>
      <c r="I139" s="224">
        <v>87068.800000000003</v>
      </c>
      <c r="J139" s="224">
        <f t="shared" si="2"/>
        <v>435344</v>
      </c>
      <c r="K139" s="25"/>
    </row>
    <row r="140" spans="1:11" ht="38.25">
      <c r="A140" s="221">
        <v>138</v>
      </c>
      <c r="B140" s="222" t="s">
        <v>950</v>
      </c>
      <c r="C140" s="222" t="s">
        <v>1106</v>
      </c>
      <c r="D140" s="223" t="s">
        <v>1107</v>
      </c>
      <c r="E140" s="222" t="s">
        <v>1108</v>
      </c>
      <c r="F140" s="222" t="s">
        <v>1109</v>
      </c>
      <c r="G140" s="222" t="s">
        <v>982</v>
      </c>
      <c r="H140" s="224">
        <v>61390</v>
      </c>
      <c r="I140" s="224">
        <v>26310</v>
      </c>
      <c r="J140" s="224">
        <f t="shared" si="2"/>
        <v>87700</v>
      </c>
      <c r="K140" s="25"/>
    </row>
    <row r="141" spans="1:11" ht="38.25">
      <c r="A141" s="221">
        <v>139</v>
      </c>
      <c r="B141" s="222" t="s">
        <v>950</v>
      </c>
      <c r="C141" s="222" t="s">
        <v>1110</v>
      </c>
      <c r="D141" s="223" t="s">
        <v>1111</v>
      </c>
      <c r="E141" s="222" t="s">
        <v>1112</v>
      </c>
      <c r="F141" s="222" t="s">
        <v>1113</v>
      </c>
      <c r="G141" s="222" t="s">
        <v>989</v>
      </c>
      <c r="H141" s="224">
        <v>108489.46</v>
      </c>
      <c r="I141" s="224">
        <v>27122.36</v>
      </c>
      <c r="J141" s="224">
        <f t="shared" si="2"/>
        <v>135611.82</v>
      </c>
      <c r="K141" s="25"/>
    </row>
    <row r="142" spans="1:11" ht="25.5">
      <c r="A142" s="221">
        <v>140</v>
      </c>
      <c r="B142" s="222" t="s">
        <v>950</v>
      </c>
      <c r="C142" s="222" t="s">
        <v>1114</v>
      </c>
      <c r="D142" s="223" t="s">
        <v>1115</v>
      </c>
      <c r="E142" s="222" t="s">
        <v>1116</v>
      </c>
      <c r="F142" s="222" t="s">
        <v>1117</v>
      </c>
      <c r="G142" s="222" t="s">
        <v>989</v>
      </c>
      <c r="H142" s="224">
        <v>585040</v>
      </c>
      <c r="I142" s="224">
        <v>146260</v>
      </c>
      <c r="J142" s="224">
        <f t="shared" si="2"/>
        <v>731300</v>
      </c>
      <c r="K142" s="25"/>
    </row>
    <row r="143" spans="1:11" ht="25.5">
      <c r="A143" s="221">
        <v>141</v>
      </c>
      <c r="B143" s="222" t="s">
        <v>950</v>
      </c>
      <c r="C143" s="222" t="s">
        <v>1118</v>
      </c>
      <c r="D143" s="223" t="s">
        <v>1119</v>
      </c>
      <c r="E143" s="222" t="s">
        <v>1120</v>
      </c>
      <c r="F143" s="222" t="s">
        <v>1121</v>
      </c>
      <c r="G143" s="222" t="s">
        <v>989</v>
      </c>
      <c r="H143" s="224">
        <v>144000</v>
      </c>
      <c r="I143" s="224">
        <v>36000</v>
      </c>
      <c r="J143" s="224">
        <f t="shared" si="2"/>
        <v>180000</v>
      </c>
      <c r="K143" s="25"/>
    </row>
    <row r="144" spans="1:11" ht="38.25">
      <c r="A144" s="221">
        <v>142</v>
      </c>
      <c r="B144" s="222" t="s">
        <v>950</v>
      </c>
      <c r="C144" s="222" t="s">
        <v>1106</v>
      </c>
      <c r="D144" s="223" t="s">
        <v>1122</v>
      </c>
      <c r="E144" s="222" t="s">
        <v>1123</v>
      </c>
      <c r="F144" s="222" t="s">
        <v>1124</v>
      </c>
      <c r="G144" s="222" t="s">
        <v>1005</v>
      </c>
      <c r="H144" s="224">
        <v>184415</v>
      </c>
      <c r="I144" s="224">
        <v>79035</v>
      </c>
      <c r="J144" s="224">
        <f t="shared" si="2"/>
        <v>263450</v>
      </c>
      <c r="K144" s="25"/>
    </row>
    <row r="145" spans="1:11" ht="25.5">
      <c r="A145" s="221">
        <v>143</v>
      </c>
      <c r="B145" s="222" t="s">
        <v>950</v>
      </c>
      <c r="C145" s="222" t="s">
        <v>993</v>
      </c>
      <c r="D145" s="223" t="s">
        <v>994</v>
      </c>
      <c r="E145" s="222" t="s">
        <v>1125</v>
      </c>
      <c r="F145" s="222" t="s">
        <v>1126</v>
      </c>
      <c r="G145" s="222" t="s">
        <v>1005</v>
      </c>
      <c r="H145" s="224">
        <v>128000</v>
      </c>
      <c r="I145" s="224">
        <v>32000</v>
      </c>
      <c r="J145" s="224">
        <f t="shared" si="2"/>
        <v>160000</v>
      </c>
      <c r="K145" s="25"/>
    </row>
    <row r="146" spans="1:11" ht="38.25">
      <c r="A146" s="221">
        <v>144</v>
      </c>
      <c r="B146" s="222" t="s">
        <v>950</v>
      </c>
      <c r="C146" s="222" t="s">
        <v>1106</v>
      </c>
      <c r="D146" s="223" t="s">
        <v>1122</v>
      </c>
      <c r="E146" s="222" t="s">
        <v>1123</v>
      </c>
      <c r="F146" s="222" t="s">
        <v>1127</v>
      </c>
      <c r="G146" s="222" t="s">
        <v>1005</v>
      </c>
      <c r="H146" s="224">
        <v>807240</v>
      </c>
      <c r="I146" s="224">
        <v>345960</v>
      </c>
      <c r="J146" s="224">
        <f t="shared" si="2"/>
        <v>1153200</v>
      </c>
      <c r="K146" s="25"/>
    </row>
    <row r="147" spans="1:11">
      <c r="A147" s="221">
        <v>145</v>
      </c>
      <c r="B147" s="222" t="s">
        <v>1128</v>
      </c>
      <c r="C147" s="222" t="s">
        <v>1129</v>
      </c>
      <c r="D147" s="223" t="s">
        <v>1130</v>
      </c>
      <c r="E147" s="222" t="s">
        <v>1131</v>
      </c>
      <c r="F147" s="222" t="s">
        <v>749</v>
      </c>
      <c r="G147" s="222" t="s">
        <v>1132</v>
      </c>
      <c r="H147" s="224">
        <v>1200000</v>
      </c>
      <c r="I147" s="224">
        <v>0</v>
      </c>
      <c r="J147" s="224">
        <f t="shared" si="2"/>
        <v>1200000</v>
      </c>
      <c r="K147" s="26"/>
    </row>
    <row r="148" spans="1:11" ht="25.5">
      <c r="A148" s="221">
        <v>146</v>
      </c>
      <c r="B148" s="222" t="s">
        <v>1128</v>
      </c>
      <c r="C148" s="222" t="s">
        <v>1129</v>
      </c>
      <c r="D148" s="223" t="s">
        <v>1133</v>
      </c>
      <c r="E148" s="222" t="s">
        <v>1134</v>
      </c>
      <c r="F148" s="222" t="s">
        <v>749</v>
      </c>
      <c r="G148" s="222" t="s">
        <v>1132</v>
      </c>
      <c r="H148" s="224">
        <v>800000</v>
      </c>
      <c r="I148" s="224">
        <v>0</v>
      </c>
      <c r="J148" s="224">
        <f t="shared" si="2"/>
        <v>800000</v>
      </c>
      <c r="K148" s="26"/>
    </row>
    <row r="149" spans="1:11">
      <c r="A149" s="221">
        <v>147</v>
      </c>
      <c r="B149" s="222" t="s">
        <v>1128</v>
      </c>
      <c r="C149" s="222" t="s">
        <v>1129</v>
      </c>
      <c r="D149" s="223" t="s">
        <v>1135</v>
      </c>
      <c r="E149" s="222" t="s">
        <v>1136</v>
      </c>
      <c r="F149" s="222" t="s">
        <v>749</v>
      </c>
      <c r="G149" s="222" t="s">
        <v>1132</v>
      </c>
      <c r="H149" s="224">
        <v>1000000</v>
      </c>
      <c r="I149" s="224">
        <v>0</v>
      </c>
      <c r="J149" s="224">
        <f t="shared" si="2"/>
        <v>1000000</v>
      </c>
      <c r="K149" s="26"/>
    </row>
    <row r="150" spans="1:11">
      <c r="A150" s="221">
        <v>148</v>
      </c>
      <c r="B150" s="222" t="s">
        <v>1128</v>
      </c>
      <c r="C150" s="222" t="s">
        <v>1129</v>
      </c>
      <c r="D150" s="223" t="s">
        <v>1137</v>
      </c>
      <c r="E150" s="222" t="s">
        <v>1138</v>
      </c>
      <c r="F150" s="222" t="s">
        <v>749</v>
      </c>
      <c r="G150" s="222" t="s">
        <v>1132</v>
      </c>
      <c r="H150" s="224">
        <v>600000</v>
      </c>
      <c r="I150" s="224">
        <v>0</v>
      </c>
      <c r="J150" s="224">
        <f t="shared" si="2"/>
        <v>600000</v>
      </c>
      <c r="K150" s="26"/>
    </row>
    <row r="151" spans="1:11" ht="25.5">
      <c r="A151" s="221">
        <v>149</v>
      </c>
      <c r="B151" s="222" t="s">
        <v>1128</v>
      </c>
      <c r="C151" s="222" t="s">
        <v>1139</v>
      </c>
      <c r="D151" s="223" t="s">
        <v>1140</v>
      </c>
      <c r="E151" s="222" t="s">
        <v>1141</v>
      </c>
      <c r="F151" s="222" t="s">
        <v>1142</v>
      </c>
      <c r="G151" s="222" t="s">
        <v>721</v>
      </c>
      <c r="H151" s="224">
        <v>333200</v>
      </c>
      <c r="I151" s="224">
        <v>58800</v>
      </c>
      <c r="J151" s="224">
        <f t="shared" si="2"/>
        <v>392000</v>
      </c>
      <c r="K151" s="26"/>
    </row>
    <row r="152" spans="1:11" ht="25.5">
      <c r="A152" s="221">
        <v>150</v>
      </c>
      <c r="B152" s="222" t="s">
        <v>1128</v>
      </c>
      <c r="C152" s="222" t="s">
        <v>1143</v>
      </c>
      <c r="D152" s="223" t="s">
        <v>1144</v>
      </c>
      <c r="E152" s="222" t="s">
        <v>1145</v>
      </c>
      <c r="F152" s="222" t="s">
        <v>1146</v>
      </c>
      <c r="G152" s="222" t="s">
        <v>1132</v>
      </c>
      <c r="H152" s="224">
        <v>792000</v>
      </c>
      <c r="I152" s="224">
        <v>88000</v>
      </c>
      <c r="J152" s="224">
        <f t="shared" si="2"/>
        <v>880000</v>
      </c>
      <c r="K152" s="26"/>
    </row>
    <row r="153" spans="1:11" ht="25.5">
      <c r="A153" s="221">
        <v>151</v>
      </c>
      <c r="B153" s="222" t="s">
        <v>1128</v>
      </c>
      <c r="C153" s="222" t="s">
        <v>1147</v>
      </c>
      <c r="D153" s="223" t="s">
        <v>1148</v>
      </c>
      <c r="E153" s="222" t="s">
        <v>1149</v>
      </c>
      <c r="F153" s="222" t="s">
        <v>1146</v>
      </c>
      <c r="G153" s="222" t="s">
        <v>739</v>
      </c>
      <c r="H153" s="224">
        <v>1575000</v>
      </c>
      <c r="I153" s="224">
        <v>1575000</v>
      </c>
      <c r="J153" s="224">
        <f t="shared" si="2"/>
        <v>3150000</v>
      </c>
      <c r="K153" s="26"/>
    </row>
    <row r="154" spans="1:11">
      <c r="A154" s="221">
        <v>152</v>
      </c>
      <c r="B154" s="222" t="s">
        <v>1128</v>
      </c>
      <c r="C154" s="222" t="s">
        <v>1150</v>
      </c>
      <c r="D154" s="223" t="s">
        <v>1151</v>
      </c>
      <c r="E154" s="222" t="s">
        <v>1152</v>
      </c>
      <c r="F154" s="222" t="s">
        <v>1142</v>
      </c>
      <c r="G154" s="222" t="s">
        <v>739</v>
      </c>
      <c r="H154" s="224">
        <v>202500</v>
      </c>
      <c r="I154" s="224">
        <v>22500</v>
      </c>
      <c r="J154" s="224">
        <f t="shared" si="2"/>
        <v>225000</v>
      </c>
      <c r="K154" s="26"/>
    </row>
    <row r="155" spans="1:11">
      <c r="A155" s="221">
        <v>153</v>
      </c>
      <c r="B155" s="222" t="s">
        <v>1128</v>
      </c>
      <c r="C155" s="222" t="s">
        <v>1153</v>
      </c>
      <c r="D155" s="223" t="s">
        <v>1154</v>
      </c>
      <c r="E155" s="222" t="s">
        <v>1155</v>
      </c>
      <c r="F155" s="222" t="s">
        <v>749</v>
      </c>
      <c r="G155" s="222" t="s">
        <v>1132</v>
      </c>
      <c r="H155" s="224">
        <v>1796040</v>
      </c>
      <c r="I155" s="224">
        <v>199560</v>
      </c>
      <c r="J155" s="224">
        <f t="shared" si="2"/>
        <v>1995600</v>
      </c>
      <c r="K155" s="26"/>
    </row>
    <row r="156" spans="1:11">
      <c r="A156" s="221">
        <v>154</v>
      </c>
      <c r="B156" s="222" t="s">
        <v>1128</v>
      </c>
      <c r="C156" s="222" t="s">
        <v>1156</v>
      </c>
      <c r="D156" s="223" t="s">
        <v>1157</v>
      </c>
      <c r="E156" s="222" t="s">
        <v>1158</v>
      </c>
      <c r="F156" s="222" t="s">
        <v>1142</v>
      </c>
      <c r="G156" s="222" t="s">
        <v>739</v>
      </c>
      <c r="H156" s="224">
        <v>270000</v>
      </c>
      <c r="I156" s="224">
        <v>30000</v>
      </c>
      <c r="J156" s="224">
        <f t="shared" si="2"/>
        <v>300000</v>
      </c>
      <c r="K156" s="26"/>
    </row>
    <row r="157" spans="1:11">
      <c r="A157" s="221">
        <v>155</v>
      </c>
      <c r="B157" s="222" t="s">
        <v>1128</v>
      </c>
      <c r="C157" s="222" t="s">
        <v>1159</v>
      </c>
      <c r="D157" s="223" t="s">
        <v>1160</v>
      </c>
      <c r="E157" s="222" t="s">
        <v>1161</v>
      </c>
      <c r="F157" s="222" t="s">
        <v>1142</v>
      </c>
      <c r="G157" s="222" t="s">
        <v>1132</v>
      </c>
      <c r="H157" s="224">
        <v>234000</v>
      </c>
      <c r="I157" s="224">
        <v>26000</v>
      </c>
      <c r="J157" s="224">
        <f t="shared" si="2"/>
        <v>260000</v>
      </c>
      <c r="K157" s="26"/>
    </row>
    <row r="158" spans="1:11" ht="25.5">
      <c r="A158" s="221">
        <v>156</v>
      </c>
      <c r="B158" s="222" t="s">
        <v>1128</v>
      </c>
      <c r="C158" s="222" t="s">
        <v>1162</v>
      </c>
      <c r="D158" s="223" t="s">
        <v>1163</v>
      </c>
      <c r="E158" s="222" t="s">
        <v>1164</v>
      </c>
      <c r="F158" s="222" t="s">
        <v>1142</v>
      </c>
      <c r="G158" s="222" t="s">
        <v>1132</v>
      </c>
      <c r="H158" s="224">
        <v>810000</v>
      </c>
      <c r="I158" s="224">
        <v>140000</v>
      </c>
      <c r="J158" s="224">
        <f t="shared" si="2"/>
        <v>950000</v>
      </c>
      <c r="K158" s="26"/>
    </row>
    <row r="159" spans="1:11" ht="25.5">
      <c r="A159" s="221">
        <v>157</v>
      </c>
      <c r="B159" s="222" t="s">
        <v>1128</v>
      </c>
      <c r="C159" s="222" t="s">
        <v>1165</v>
      </c>
      <c r="D159" s="223" t="s">
        <v>1166</v>
      </c>
      <c r="E159" s="222" t="s">
        <v>1167</v>
      </c>
      <c r="F159" s="222" t="s">
        <v>1142</v>
      </c>
      <c r="G159" s="222" t="s">
        <v>1132</v>
      </c>
      <c r="H159" s="224">
        <v>268000</v>
      </c>
      <c r="I159" s="224">
        <v>42000</v>
      </c>
      <c r="J159" s="224">
        <f t="shared" si="2"/>
        <v>310000</v>
      </c>
      <c r="K159" s="26"/>
    </row>
    <row r="160" spans="1:11" ht="25.5">
      <c r="A160" s="221">
        <v>158</v>
      </c>
      <c r="B160" s="222" t="s">
        <v>1128</v>
      </c>
      <c r="C160" s="222" t="s">
        <v>1168</v>
      </c>
      <c r="D160" s="223" t="s">
        <v>1169</v>
      </c>
      <c r="E160" s="222" t="s">
        <v>1170</v>
      </c>
      <c r="F160" s="222" t="s">
        <v>753</v>
      </c>
      <c r="G160" s="222" t="s">
        <v>1132</v>
      </c>
      <c r="H160" s="224">
        <v>720000</v>
      </c>
      <c r="I160" s="224">
        <v>80000</v>
      </c>
      <c r="J160" s="224">
        <f t="shared" si="2"/>
        <v>800000</v>
      </c>
      <c r="K160" s="26"/>
    </row>
    <row r="161" spans="1:11" ht="25.5">
      <c r="A161" s="221">
        <v>159</v>
      </c>
      <c r="B161" s="222" t="s">
        <v>1128</v>
      </c>
      <c r="C161" s="222" t="s">
        <v>1171</v>
      </c>
      <c r="D161" s="223" t="s">
        <v>1172</v>
      </c>
      <c r="E161" s="222" t="s">
        <v>1173</v>
      </c>
      <c r="F161" s="222" t="s">
        <v>1142</v>
      </c>
      <c r="G161" s="222" t="s">
        <v>1132</v>
      </c>
      <c r="H161" s="224">
        <v>1530000</v>
      </c>
      <c r="I161" s="224">
        <v>170000</v>
      </c>
      <c r="J161" s="224">
        <f t="shared" si="2"/>
        <v>1700000</v>
      </c>
      <c r="K161" s="26"/>
    </row>
    <row r="162" spans="1:11" ht="25.5">
      <c r="A162" s="221">
        <v>160</v>
      </c>
      <c r="B162" s="222" t="s">
        <v>1128</v>
      </c>
      <c r="C162" s="222" t="s">
        <v>1174</v>
      </c>
      <c r="D162" s="223" t="s">
        <v>1175</v>
      </c>
      <c r="E162" s="222" t="s">
        <v>1176</v>
      </c>
      <c r="F162" s="222" t="s">
        <v>753</v>
      </c>
      <c r="G162" s="222" t="s">
        <v>1132</v>
      </c>
      <c r="H162" s="224">
        <v>180000</v>
      </c>
      <c r="I162" s="224">
        <v>20000</v>
      </c>
      <c r="J162" s="224">
        <f t="shared" si="2"/>
        <v>200000</v>
      </c>
      <c r="K162" s="26"/>
    </row>
    <row r="163" spans="1:11" ht="25.5">
      <c r="A163" s="221">
        <v>161</v>
      </c>
      <c r="B163" s="222" t="s">
        <v>1128</v>
      </c>
      <c r="C163" s="222" t="s">
        <v>1177</v>
      </c>
      <c r="D163" s="223" t="s">
        <v>1178</v>
      </c>
      <c r="E163" s="222" t="s">
        <v>1179</v>
      </c>
      <c r="F163" s="222" t="s">
        <v>1142</v>
      </c>
      <c r="G163" s="222" t="s">
        <v>1132</v>
      </c>
      <c r="H163" s="224">
        <v>657000</v>
      </c>
      <c r="I163" s="224">
        <v>73000</v>
      </c>
      <c r="J163" s="224">
        <f t="shared" si="2"/>
        <v>730000</v>
      </c>
      <c r="K163" s="26"/>
    </row>
    <row r="164" spans="1:11" ht="25.5">
      <c r="A164" s="221">
        <v>162</v>
      </c>
      <c r="B164" s="222" t="s">
        <v>1128</v>
      </c>
      <c r="C164" s="222" t="s">
        <v>1180</v>
      </c>
      <c r="D164" s="223" t="s">
        <v>1181</v>
      </c>
      <c r="E164" s="222" t="s">
        <v>1182</v>
      </c>
      <c r="F164" s="222" t="s">
        <v>1146</v>
      </c>
      <c r="G164" s="222" t="s">
        <v>1132</v>
      </c>
      <c r="H164" s="224">
        <v>1575000</v>
      </c>
      <c r="I164" s="224">
        <v>175000</v>
      </c>
      <c r="J164" s="224">
        <f t="shared" si="2"/>
        <v>1750000</v>
      </c>
      <c r="K164" s="26"/>
    </row>
    <row r="165" spans="1:11" ht="25.5">
      <c r="A165" s="221">
        <v>163</v>
      </c>
      <c r="B165" s="222" t="s">
        <v>1128</v>
      </c>
      <c r="C165" s="222" t="s">
        <v>1183</v>
      </c>
      <c r="D165" s="223" t="s">
        <v>1184</v>
      </c>
      <c r="E165" s="222" t="s">
        <v>1185</v>
      </c>
      <c r="F165" s="222" t="s">
        <v>1142</v>
      </c>
      <c r="G165" s="222" t="s">
        <v>1132</v>
      </c>
      <c r="H165" s="224">
        <v>639000</v>
      </c>
      <c r="I165" s="224">
        <v>71000</v>
      </c>
      <c r="J165" s="224">
        <f t="shared" si="2"/>
        <v>710000</v>
      </c>
      <c r="K165" s="26"/>
    </row>
    <row r="166" spans="1:11" ht="25.5">
      <c r="A166" s="221">
        <v>164</v>
      </c>
      <c r="B166" s="222" t="s">
        <v>1128</v>
      </c>
      <c r="C166" s="222" t="s">
        <v>1186</v>
      </c>
      <c r="D166" s="223" t="s">
        <v>1187</v>
      </c>
      <c r="E166" s="222" t="s">
        <v>1188</v>
      </c>
      <c r="F166" s="222" t="s">
        <v>1142</v>
      </c>
      <c r="G166" s="222" t="s">
        <v>1132</v>
      </c>
      <c r="H166" s="224">
        <v>1729800</v>
      </c>
      <c r="I166" s="224">
        <v>192200</v>
      </c>
      <c r="J166" s="224">
        <f t="shared" si="2"/>
        <v>1922000</v>
      </c>
      <c r="K166" s="26"/>
    </row>
    <row r="167" spans="1:11">
      <c r="A167" s="221">
        <v>165</v>
      </c>
      <c r="B167" s="222" t="s">
        <v>1128</v>
      </c>
      <c r="C167" s="222" t="s">
        <v>1186</v>
      </c>
      <c r="D167" s="223" t="s">
        <v>1189</v>
      </c>
      <c r="E167" s="222" t="s">
        <v>1190</v>
      </c>
      <c r="F167" s="222" t="s">
        <v>1142</v>
      </c>
      <c r="G167" s="222" t="s">
        <v>1132</v>
      </c>
      <c r="H167" s="224">
        <v>747000</v>
      </c>
      <c r="I167" s="224">
        <v>83000</v>
      </c>
      <c r="J167" s="224">
        <f t="shared" si="2"/>
        <v>830000</v>
      </c>
      <c r="K167" s="26"/>
    </row>
    <row r="168" spans="1:11" ht="25.5">
      <c r="A168" s="221">
        <v>166</v>
      </c>
      <c r="B168" s="222" t="s">
        <v>1128</v>
      </c>
      <c r="C168" s="222" t="s">
        <v>1191</v>
      </c>
      <c r="D168" s="223" t="s">
        <v>1192</v>
      </c>
      <c r="E168" s="222" t="s">
        <v>1193</v>
      </c>
      <c r="F168" s="222" t="s">
        <v>1142</v>
      </c>
      <c r="G168" s="222" t="s">
        <v>1132</v>
      </c>
      <c r="H168" s="224">
        <v>295608.11</v>
      </c>
      <c r="I168" s="224">
        <v>32845.360000000001</v>
      </c>
      <c r="J168" s="224">
        <f t="shared" si="2"/>
        <v>328453.46999999997</v>
      </c>
      <c r="K168" s="26"/>
    </row>
    <row r="169" spans="1:11" ht="25.5">
      <c r="A169" s="221">
        <v>167</v>
      </c>
      <c r="B169" s="222" t="s">
        <v>1128</v>
      </c>
      <c r="C169" s="222" t="s">
        <v>1194</v>
      </c>
      <c r="D169" s="223" t="s">
        <v>1195</v>
      </c>
      <c r="E169" s="222" t="s">
        <v>1196</v>
      </c>
      <c r="F169" s="222" t="s">
        <v>1142</v>
      </c>
      <c r="G169" s="222" t="s">
        <v>1132</v>
      </c>
      <c r="H169" s="224">
        <v>604900</v>
      </c>
      <c r="I169" s="224">
        <v>67300</v>
      </c>
      <c r="J169" s="224">
        <f t="shared" si="2"/>
        <v>672200</v>
      </c>
      <c r="K169" s="26"/>
    </row>
    <row r="170" spans="1:11" ht="25.5">
      <c r="A170" s="221">
        <v>168</v>
      </c>
      <c r="B170" s="222" t="s">
        <v>1128</v>
      </c>
      <c r="C170" s="222" t="s">
        <v>1139</v>
      </c>
      <c r="D170" s="223" t="s">
        <v>1197</v>
      </c>
      <c r="E170" s="222" t="s">
        <v>1198</v>
      </c>
      <c r="F170" s="222" t="s">
        <v>1199</v>
      </c>
      <c r="G170" s="222" t="s">
        <v>739</v>
      </c>
      <c r="H170" s="224">
        <v>357000</v>
      </c>
      <c r="I170" s="224">
        <v>63000</v>
      </c>
      <c r="J170" s="224">
        <f t="shared" si="2"/>
        <v>420000</v>
      </c>
      <c r="K170" s="26"/>
    </row>
    <row r="171" spans="1:11">
      <c r="A171" s="221">
        <v>169</v>
      </c>
      <c r="B171" s="222" t="s">
        <v>1128</v>
      </c>
      <c r="C171" s="222" t="s">
        <v>1200</v>
      </c>
      <c r="D171" s="223" t="s">
        <v>1201</v>
      </c>
      <c r="E171" s="222" t="s">
        <v>1202</v>
      </c>
      <c r="F171" s="222" t="s">
        <v>1142</v>
      </c>
      <c r="G171" s="222" t="s">
        <v>1132</v>
      </c>
      <c r="H171" s="224">
        <v>193500</v>
      </c>
      <c r="I171" s="224">
        <v>21500</v>
      </c>
      <c r="J171" s="224">
        <f t="shared" si="2"/>
        <v>215000</v>
      </c>
      <c r="K171" s="26"/>
    </row>
    <row r="172" spans="1:11" ht="25.5">
      <c r="A172" s="221">
        <v>170</v>
      </c>
      <c r="B172" s="222" t="s">
        <v>1128</v>
      </c>
      <c r="C172" s="222" t="s">
        <v>1203</v>
      </c>
      <c r="D172" s="223" t="s">
        <v>1204</v>
      </c>
      <c r="E172" s="222" t="s">
        <v>1205</v>
      </c>
      <c r="F172" s="222" t="s">
        <v>1206</v>
      </c>
      <c r="G172" s="222" t="s">
        <v>1132</v>
      </c>
      <c r="H172" s="224">
        <v>270000</v>
      </c>
      <c r="I172" s="224">
        <v>30000</v>
      </c>
      <c r="J172" s="224">
        <f t="shared" si="2"/>
        <v>300000</v>
      </c>
      <c r="K172" s="26"/>
    </row>
    <row r="173" spans="1:11" ht="25.5">
      <c r="A173" s="221">
        <v>171</v>
      </c>
      <c r="B173" s="222" t="s">
        <v>1128</v>
      </c>
      <c r="C173" s="222" t="s">
        <v>1207</v>
      </c>
      <c r="D173" s="223" t="s">
        <v>1208</v>
      </c>
      <c r="E173" s="222" t="s">
        <v>1209</v>
      </c>
      <c r="F173" s="222" t="s">
        <v>1210</v>
      </c>
      <c r="G173" s="222" t="s">
        <v>739</v>
      </c>
      <c r="H173" s="224">
        <v>1795863.6</v>
      </c>
      <c r="I173" s="224">
        <v>199540</v>
      </c>
      <c r="J173" s="224">
        <f t="shared" si="2"/>
        <v>1995403.6</v>
      </c>
      <c r="K173" s="26"/>
    </row>
    <row r="174" spans="1:11" s="28" customFormat="1" ht="25.5">
      <c r="A174" s="229">
        <v>172</v>
      </c>
      <c r="B174" s="227" t="s">
        <v>1128</v>
      </c>
      <c r="C174" s="227" t="s">
        <v>1180</v>
      </c>
      <c r="D174" s="228" t="s">
        <v>1211</v>
      </c>
      <c r="E174" s="227" t="s">
        <v>1212</v>
      </c>
      <c r="F174" s="227" t="s">
        <v>749</v>
      </c>
      <c r="G174" s="227" t="s">
        <v>1132</v>
      </c>
      <c r="H174" s="225">
        <v>400000</v>
      </c>
      <c r="I174" s="225">
        <v>150000</v>
      </c>
      <c r="J174" s="225">
        <f>SUM(H174:I174)</f>
        <v>550000</v>
      </c>
      <c r="K174" s="27"/>
    </row>
    <row r="175" spans="1:11" s="28" customFormat="1" ht="25.5">
      <c r="A175" s="229">
        <v>173</v>
      </c>
      <c r="B175" s="227" t="s">
        <v>1128</v>
      </c>
      <c r="C175" s="227" t="s">
        <v>1171</v>
      </c>
      <c r="D175" s="228" t="s">
        <v>1213</v>
      </c>
      <c r="E175" s="227" t="s">
        <v>1176</v>
      </c>
      <c r="F175" s="227" t="s">
        <v>749</v>
      </c>
      <c r="G175" s="227" t="s">
        <v>1132</v>
      </c>
      <c r="H175" s="225">
        <v>630000</v>
      </c>
      <c r="I175" s="225">
        <v>70000</v>
      </c>
      <c r="J175" s="225">
        <f>SUM(H175:I175)</f>
        <v>700000</v>
      </c>
      <c r="K175" s="27"/>
    </row>
    <row r="176" spans="1:11" s="28" customFormat="1" ht="25.5">
      <c r="A176" s="229">
        <v>174</v>
      </c>
      <c r="B176" s="227" t="s">
        <v>1128</v>
      </c>
      <c r="C176" s="227" t="s">
        <v>1177</v>
      </c>
      <c r="D176" s="228" t="s">
        <v>1214</v>
      </c>
      <c r="E176" s="227" t="s">
        <v>1215</v>
      </c>
      <c r="F176" s="227" t="s">
        <v>749</v>
      </c>
      <c r="G176" s="227" t="s">
        <v>1132</v>
      </c>
      <c r="H176" s="225">
        <v>1350000</v>
      </c>
      <c r="I176" s="225">
        <v>150000</v>
      </c>
      <c r="J176" s="225">
        <f>SUM(H176:I176)</f>
        <v>1500000</v>
      </c>
      <c r="K176" s="27"/>
    </row>
    <row r="177" spans="1:11" s="28" customFormat="1" ht="15.75">
      <c r="A177" s="229">
        <v>175</v>
      </c>
      <c r="B177" s="227" t="s">
        <v>1128</v>
      </c>
      <c r="C177" s="227" t="s">
        <v>1186</v>
      </c>
      <c r="D177" s="228" t="s">
        <v>1216</v>
      </c>
      <c r="E177" s="227" t="s">
        <v>1217</v>
      </c>
      <c r="F177" s="227" t="s">
        <v>1218</v>
      </c>
      <c r="G177" s="227" t="s">
        <v>739</v>
      </c>
      <c r="H177" s="225">
        <v>3200000</v>
      </c>
      <c r="I177" s="225">
        <v>3200000</v>
      </c>
      <c r="J177" s="225">
        <f>SUM(H177:I177)</f>
        <v>6400000</v>
      </c>
      <c r="K177" s="27"/>
    </row>
    <row r="178" spans="1:11" ht="51">
      <c r="A178" s="221">
        <v>176</v>
      </c>
      <c r="B178" s="222" t="s">
        <v>1219</v>
      </c>
      <c r="C178" s="222" t="s">
        <v>1220</v>
      </c>
      <c r="D178" s="223" t="s">
        <v>1221</v>
      </c>
      <c r="E178" s="222" t="s">
        <v>1222</v>
      </c>
      <c r="F178" s="222" t="s">
        <v>1223</v>
      </c>
      <c r="G178" s="222" t="s">
        <v>1224</v>
      </c>
      <c r="H178" s="224">
        <v>1642284.44</v>
      </c>
      <c r="I178" s="224">
        <v>183000</v>
      </c>
      <c r="J178" s="224">
        <f t="shared" si="2"/>
        <v>1825284.44</v>
      </c>
      <c r="K178" s="25"/>
    </row>
    <row r="179" spans="1:11" ht="51">
      <c r="A179" s="221">
        <v>177</v>
      </c>
      <c r="B179" s="222" t="s">
        <v>1219</v>
      </c>
      <c r="C179" s="222" t="s">
        <v>1225</v>
      </c>
      <c r="D179" s="223" t="s">
        <v>1226</v>
      </c>
      <c r="E179" s="222" t="s">
        <v>1227</v>
      </c>
      <c r="F179" s="222" t="s">
        <v>1223</v>
      </c>
      <c r="G179" s="222" t="s">
        <v>1228</v>
      </c>
      <c r="H179" s="224">
        <v>495000</v>
      </c>
      <c r="I179" s="224">
        <v>55000</v>
      </c>
      <c r="J179" s="224">
        <f t="shared" si="2"/>
        <v>550000</v>
      </c>
      <c r="K179" s="25"/>
    </row>
    <row r="180" spans="1:11" ht="51">
      <c r="A180" s="221">
        <v>178</v>
      </c>
      <c r="B180" s="222" t="s">
        <v>1219</v>
      </c>
      <c r="C180" s="222" t="s">
        <v>1229</v>
      </c>
      <c r="D180" s="223" t="s">
        <v>1230</v>
      </c>
      <c r="E180" s="222" t="s">
        <v>1231</v>
      </c>
      <c r="F180" s="222" t="s">
        <v>1223</v>
      </c>
      <c r="G180" s="222" t="s">
        <v>1228</v>
      </c>
      <c r="H180" s="224">
        <v>900000</v>
      </c>
      <c r="I180" s="224">
        <v>100000</v>
      </c>
      <c r="J180" s="224">
        <f t="shared" si="2"/>
        <v>1000000</v>
      </c>
      <c r="K180" s="25"/>
    </row>
    <row r="181" spans="1:11" ht="63.75">
      <c r="A181" s="221">
        <v>179</v>
      </c>
      <c r="B181" s="222" t="s">
        <v>1219</v>
      </c>
      <c r="C181" s="222" t="s">
        <v>1232</v>
      </c>
      <c r="D181" s="223" t="s">
        <v>1233</v>
      </c>
      <c r="E181" s="222" t="s">
        <v>1234</v>
      </c>
      <c r="F181" s="222" t="s">
        <v>1235</v>
      </c>
      <c r="G181" s="222" t="s">
        <v>1224</v>
      </c>
      <c r="H181" s="224">
        <v>151200</v>
      </c>
      <c r="I181" s="224">
        <v>16800</v>
      </c>
      <c r="J181" s="224">
        <f t="shared" si="2"/>
        <v>168000</v>
      </c>
      <c r="K181" s="25"/>
    </row>
    <row r="182" spans="1:11" ht="76.5">
      <c r="A182" s="221">
        <v>180</v>
      </c>
      <c r="B182" s="222" t="s">
        <v>1219</v>
      </c>
      <c r="C182" s="222" t="s">
        <v>1236</v>
      </c>
      <c r="D182" s="223" t="s">
        <v>1237</v>
      </c>
      <c r="E182" s="222" t="s">
        <v>1238</v>
      </c>
      <c r="F182" s="222" t="s">
        <v>1239</v>
      </c>
      <c r="G182" s="222" t="s">
        <v>1224</v>
      </c>
      <c r="H182" s="224">
        <v>416000</v>
      </c>
      <c r="I182" s="224">
        <v>100000</v>
      </c>
      <c r="J182" s="224">
        <f t="shared" si="2"/>
        <v>516000</v>
      </c>
      <c r="K182" s="25"/>
    </row>
    <row r="183" spans="1:11" ht="51">
      <c r="A183" s="221">
        <v>181</v>
      </c>
      <c r="B183" s="222" t="s">
        <v>1219</v>
      </c>
      <c r="C183" s="222" t="s">
        <v>1240</v>
      </c>
      <c r="D183" s="223" t="s">
        <v>1241</v>
      </c>
      <c r="E183" s="222" t="s">
        <v>1242</v>
      </c>
      <c r="F183" s="222" t="s">
        <v>1243</v>
      </c>
      <c r="G183" s="222" t="s">
        <v>1228</v>
      </c>
      <c r="H183" s="224">
        <v>450000</v>
      </c>
      <c r="I183" s="224">
        <v>450000</v>
      </c>
      <c r="J183" s="224">
        <f t="shared" si="2"/>
        <v>900000</v>
      </c>
      <c r="K183" s="25"/>
    </row>
    <row r="184" spans="1:11" ht="51">
      <c r="A184" s="221">
        <v>182</v>
      </c>
      <c r="B184" s="222" t="s">
        <v>1219</v>
      </c>
      <c r="C184" s="222" t="s">
        <v>1244</v>
      </c>
      <c r="D184" s="223" t="s">
        <v>1245</v>
      </c>
      <c r="E184" s="222" t="s">
        <v>1246</v>
      </c>
      <c r="F184" s="222" t="s">
        <v>1243</v>
      </c>
      <c r="G184" s="222" t="s">
        <v>1247</v>
      </c>
      <c r="H184" s="224">
        <v>300000</v>
      </c>
      <c r="I184" s="224">
        <v>0</v>
      </c>
      <c r="J184" s="224">
        <f t="shared" si="2"/>
        <v>300000</v>
      </c>
      <c r="K184" s="25"/>
    </row>
    <row r="185" spans="1:11" ht="76.5">
      <c r="A185" s="221">
        <v>183</v>
      </c>
      <c r="B185" s="222" t="s">
        <v>1219</v>
      </c>
      <c r="C185" s="222" t="s">
        <v>1248</v>
      </c>
      <c r="D185" s="223" t="s">
        <v>1249</v>
      </c>
      <c r="E185" s="222" t="s">
        <v>1250</v>
      </c>
      <c r="F185" s="222" t="s">
        <v>1251</v>
      </c>
      <c r="G185" s="222" t="s">
        <v>1224</v>
      </c>
      <c r="H185" s="224">
        <v>157500</v>
      </c>
      <c r="I185" s="224">
        <v>17500</v>
      </c>
      <c r="J185" s="224">
        <f t="shared" si="2"/>
        <v>175000</v>
      </c>
      <c r="K185" s="25"/>
    </row>
    <row r="186" spans="1:11" ht="76.5">
      <c r="A186" s="221">
        <v>184</v>
      </c>
      <c r="B186" s="222" t="s">
        <v>1219</v>
      </c>
      <c r="C186" s="222" t="s">
        <v>1252</v>
      </c>
      <c r="D186" s="223" t="s">
        <v>1253</v>
      </c>
      <c r="E186" s="222" t="s">
        <v>1254</v>
      </c>
      <c r="F186" s="222" t="s">
        <v>1239</v>
      </c>
      <c r="G186" s="222" t="s">
        <v>1228</v>
      </c>
      <c r="H186" s="224">
        <v>700000</v>
      </c>
      <c r="I186" s="224">
        <v>0</v>
      </c>
      <c r="J186" s="224">
        <f t="shared" si="2"/>
        <v>700000</v>
      </c>
      <c r="K186" s="25"/>
    </row>
    <row r="187" spans="1:11" ht="76.5">
      <c r="A187" s="221">
        <v>185</v>
      </c>
      <c r="B187" s="222" t="s">
        <v>1219</v>
      </c>
      <c r="C187" s="222" t="s">
        <v>1252</v>
      </c>
      <c r="D187" s="223" t="s">
        <v>1255</v>
      </c>
      <c r="E187" s="222" t="s">
        <v>1256</v>
      </c>
      <c r="F187" s="222" t="s">
        <v>1239</v>
      </c>
      <c r="G187" s="222" t="s">
        <v>1228</v>
      </c>
      <c r="H187" s="224">
        <v>1500000</v>
      </c>
      <c r="I187" s="224">
        <v>0</v>
      </c>
      <c r="J187" s="224">
        <f t="shared" si="2"/>
        <v>1500000</v>
      </c>
      <c r="K187" s="25"/>
    </row>
    <row r="188" spans="1:11" ht="25.5">
      <c r="A188" s="221">
        <v>186</v>
      </c>
      <c r="B188" s="222" t="s">
        <v>1257</v>
      </c>
      <c r="C188" s="222" t="s">
        <v>1258</v>
      </c>
      <c r="D188" s="223" t="s">
        <v>1259</v>
      </c>
      <c r="E188" s="222" t="s">
        <v>1260</v>
      </c>
      <c r="F188" s="222" t="s">
        <v>749</v>
      </c>
      <c r="G188" s="222" t="s">
        <v>1261</v>
      </c>
      <c r="H188" s="224">
        <v>400000</v>
      </c>
      <c r="I188" s="224">
        <v>200000</v>
      </c>
      <c r="J188" s="224">
        <f t="shared" si="2"/>
        <v>600000</v>
      </c>
      <c r="K188" s="25"/>
    </row>
    <row r="189" spans="1:11" ht="25.5">
      <c r="A189" s="221">
        <v>187</v>
      </c>
      <c r="B189" s="222" t="s">
        <v>1257</v>
      </c>
      <c r="C189" s="222" t="s">
        <v>1262</v>
      </c>
      <c r="D189" s="223" t="s">
        <v>1263</v>
      </c>
      <c r="E189" s="222" t="s">
        <v>1264</v>
      </c>
      <c r="F189" s="222" t="s">
        <v>749</v>
      </c>
      <c r="G189" s="222" t="s">
        <v>1261</v>
      </c>
      <c r="H189" s="224">
        <v>348880</v>
      </c>
      <c r="I189" s="224">
        <v>149520</v>
      </c>
      <c r="J189" s="224">
        <f t="shared" si="2"/>
        <v>498400</v>
      </c>
      <c r="K189" s="25"/>
    </row>
    <row r="190" spans="1:11" ht="25.5">
      <c r="A190" s="221">
        <v>188</v>
      </c>
      <c r="B190" s="222" t="s">
        <v>1257</v>
      </c>
      <c r="C190" s="222" t="s">
        <v>1265</v>
      </c>
      <c r="D190" s="223" t="s">
        <v>1266</v>
      </c>
      <c r="E190" s="222" t="s">
        <v>1267</v>
      </c>
      <c r="F190" s="222" t="s">
        <v>749</v>
      </c>
      <c r="G190" s="222" t="s">
        <v>1261</v>
      </c>
      <c r="H190" s="224">
        <v>400000</v>
      </c>
      <c r="I190" s="224">
        <v>200000</v>
      </c>
      <c r="J190" s="224">
        <f t="shared" si="2"/>
        <v>600000</v>
      </c>
      <c r="K190" s="25"/>
    </row>
    <row r="191" spans="1:11" ht="51">
      <c r="A191" s="221">
        <v>189</v>
      </c>
      <c r="B191" s="222" t="s">
        <v>1257</v>
      </c>
      <c r="C191" s="222" t="s">
        <v>1268</v>
      </c>
      <c r="D191" s="223" t="s">
        <v>1269</v>
      </c>
      <c r="E191" s="222" t="s">
        <v>1270</v>
      </c>
      <c r="F191" s="222" t="s">
        <v>753</v>
      </c>
      <c r="G191" s="222" t="s">
        <v>1261</v>
      </c>
      <c r="H191" s="224">
        <v>2600000</v>
      </c>
      <c r="I191" s="224">
        <v>0</v>
      </c>
      <c r="J191" s="224">
        <f t="shared" si="2"/>
        <v>2600000</v>
      </c>
      <c r="K191" s="25"/>
    </row>
    <row r="192" spans="1:11" ht="38.25">
      <c r="A192" s="221">
        <v>190</v>
      </c>
      <c r="B192" s="222" t="s">
        <v>1257</v>
      </c>
      <c r="C192" s="222" t="s">
        <v>1271</v>
      </c>
      <c r="D192" s="223" t="s">
        <v>1272</v>
      </c>
      <c r="E192" s="222" t="s">
        <v>1273</v>
      </c>
      <c r="F192" s="222" t="s">
        <v>753</v>
      </c>
      <c r="G192" s="222" t="s">
        <v>1261</v>
      </c>
      <c r="H192" s="224">
        <v>405000</v>
      </c>
      <c r="I192" s="224">
        <v>45000</v>
      </c>
      <c r="J192" s="224">
        <f t="shared" si="2"/>
        <v>450000</v>
      </c>
      <c r="K192" s="25"/>
    </row>
    <row r="193" spans="1:11" ht="25.5">
      <c r="A193" s="221">
        <v>191</v>
      </c>
      <c r="B193" s="222" t="s">
        <v>1257</v>
      </c>
      <c r="C193" s="222" t="s">
        <v>1274</v>
      </c>
      <c r="D193" s="223" t="s">
        <v>1275</v>
      </c>
      <c r="E193" s="222" t="s">
        <v>1276</v>
      </c>
      <c r="F193" s="222" t="s">
        <v>749</v>
      </c>
      <c r="G193" s="222" t="s">
        <v>1261</v>
      </c>
      <c r="H193" s="224">
        <v>252000</v>
      </c>
      <c r="I193" s="224">
        <v>48000</v>
      </c>
      <c r="J193" s="224">
        <f t="shared" si="2"/>
        <v>300000</v>
      </c>
      <c r="K193" s="25"/>
    </row>
    <row r="194" spans="1:11" ht="38.25">
      <c r="A194" s="221">
        <v>192</v>
      </c>
      <c r="B194" s="222" t="s">
        <v>1257</v>
      </c>
      <c r="C194" s="222" t="s">
        <v>1277</v>
      </c>
      <c r="D194" s="223" t="s">
        <v>1278</v>
      </c>
      <c r="E194" s="222" t="s">
        <v>1279</v>
      </c>
      <c r="F194" s="222" t="s">
        <v>749</v>
      </c>
      <c r="G194" s="222" t="s">
        <v>1261</v>
      </c>
      <c r="H194" s="224">
        <v>387000</v>
      </c>
      <c r="I194" s="224">
        <v>43000</v>
      </c>
      <c r="J194" s="224">
        <f t="shared" si="2"/>
        <v>430000</v>
      </c>
      <c r="K194" s="25"/>
    </row>
    <row r="195" spans="1:11" ht="38.25">
      <c r="A195" s="221">
        <v>193</v>
      </c>
      <c r="B195" s="222" t="s">
        <v>1257</v>
      </c>
      <c r="C195" s="222" t="s">
        <v>1277</v>
      </c>
      <c r="D195" s="223" t="s">
        <v>1280</v>
      </c>
      <c r="E195" s="222" t="s">
        <v>1281</v>
      </c>
      <c r="F195" s="222" t="s">
        <v>749</v>
      </c>
      <c r="G195" s="222" t="s">
        <v>1261</v>
      </c>
      <c r="H195" s="224">
        <v>1890000</v>
      </c>
      <c r="I195" s="224">
        <v>210000</v>
      </c>
      <c r="J195" s="224">
        <f t="shared" si="2"/>
        <v>2100000</v>
      </c>
      <c r="K195" s="25"/>
    </row>
    <row r="196" spans="1:11" ht="25.5">
      <c r="A196" s="221">
        <v>194</v>
      </c>
      <c r="B196" s="222" t="s">
        <v>1257</v>
      </c>
      <c r="C196" s="222" t="s">
        <v>1282</v>
      </c>
      <c r="D196" s="223" t="s">
        <v>1283</v>
      </c>
      <c r="E196" s="222" t="s">
        <v>1284</v>
      </c>
      <c r="F196" s="222" t="s">
        <v>749</v>
      </c>
      <c r="G196" s="222" t="s">
        <v>1261</v>
      </c>
      <c r="H196" s="224">
        <v>892232</v>
      </c>
      <c r="I196" s="224">
        <v>107768</v>
      </c>
      <c r="J196" s="224">
        <f t="shared" si="2"/>
        <v>1000000</v>
      </c>
      <c r="K196" s="25"/>
    </row>
    <row r="197" spans="1:11" ht="63.75">
      <c r="A197" s="221">
        <v>195</v>
      </c>
      <c r="B197" s="222" t="s">
        <v>1257</v>
      </c>
      <c r="C197" s="222" t="s">
        <v>1268</v>
      </c>
      <c r="D197" s="223" t="s">
        <v>1285</v>
      </c>
      <c r="E197" s="222" t="s">
        <v>1286</v>
      </c>
      <c r="F197" s="222" t="s">
        <v>749</v>
      </c>
      <c r="G197" s="222" t="s">
        <v>1261</v>
      </c>
      <c r="H197" s="224">
        <v>1000000</v>
      </c>
      <c r="I197" s="224">
        <v>0</v>
      </c>
      <c r="J197" s="224">
        <f t="shared" si="2"/>
        <v>1000000</v>
      </c>
      <c r="K197" s="25"/>
    </row>
    <row r="198" spans="1:11" ht="51">
      <c r="A198" s="221">
        <v>196</v>
      </c>
      <c r="B198" s="222" t="s">
        <v>1257</v>
      </c>
      <c r="C198" s="222" t="s">
        <v>1268</v>
      </c>
      <c r="D198" s="223" t="s">
        <v>1287</v>
      </c>
      <c r="E198" s="222" t="s">
        <v>1288</v>
      </c>
      <c r="F198" s="222" t="s">
        <v>749</v>
      </c>
      <c r="G198" s="222" t="s">
        <v>1261</v>
      </c>
      <c r="H198" s="224">
        <v>3000000</v>
      </c>
      <c r="I198" s="224">
        <v>0</v>
      </c>
      <c r="J198" s="224">
        <f t="shared" si="2"/>
        <v>3000000</v>
      </c>
      <c r="K198" s="25"/>
    </row>
    <row r="199" spans="1:11" ht="51">
      <c r="A199" s="221">
        <v>197</v>
      </c>
      <c r="B199" s="222" t="s">
        <v>1257</v>
      </c>
      <c r="C199" s="222" t="s">
        <v>1268</v>
      </c>
      <c r="D199" s="223" t="s">
        <v>1289</v>
      </c>
      <c r="E199" s="222" t="s">
        <v>1290</v>
      </c>
      <c r="F199" s="222" t="s">
        <v>753</v>
      </c>
      <c r="G199" s="222" t="s">
        <v>1261</v>
      </c>
      <c r="H199" s="224">
        <v>1400000</v>
      </c>
      <c r="I199" s="224">
        <v>0</v>
      </c>
      <c r="J199" s="224">
        <f t="shared" si="2"/>
        <v>1400000</v>
      </c>
      <c r="K199" s="25"/>
    </row>
    <row r="200" spans="1:11" ht="38.25">
      <c r="A200" s="221">
        <v>198</v>
      </c>
      <c r="B200" s="222" t="s">
        <v>1257</v>
      </c>
      <c r="C200" s="222" t="s">
        <v>1274</v>
      </c>
      <c r="D200" s="223" t="s">
        <v>1291</v>
      </c>
      <c r="E200" s="222" t="s">
        <v>1292</v>
      </c>
      <c r="F200" s="222" t="s">
        <v>749</v>
      </c>
      <c r="G200" s="222" t="s">
        <v>1261</v>
      </c>
      <c r="H200" s="224">
        <v>450000</v>
      </c>
      <c r="I200" s="224">
        <v>50000</v>
      </c>
      <c r="J200" s="224">
        <f t="shared" ref="J200:J263" si="3">SUM(H200:I200)</f>
        <v>500000</v>
      </c>
      <c r="K200" s="25"/>
    </row>
    <row r="201" spans="1:11" ht="51">
      <c r="A201" s="221">
        <v>199</v>
      </c>
      <c r="B201" s="222" t="s">
        <v>1257</v>
      </c>
      <c r="C201" s="222" t="s">
        <v>1268</v>
      </c>
      <c r="D201" s="223" t="s">
        <v>1293</v>
      </c>
      <c r="E201" s="222" t="s">
        <v>1294</v>
      </c>
      <c r="F201" s="222" t="s">
        <v>749</v>
      </c>
      <c r="G201" s="222" t="s">
        <v>1261</v>
      </c>
      <c r="H201" s="224">
        <v>1000000</v>
      </c>
      <c r="I201" s="224">
        <v>0</v>
      </c>
      <c r="J201" s="224">
        <f t="shared" si="3"/>
        <v>1000000</v>
      </c>
      <c r="K201" s="25"/>
    </row>
    <row r="202" spans="1:11" ht="51">
      <c r="A202" s="221">
        <v>200</v>
      </c>
      <c r="B202" s="222" t="s">
        <v>1257</v>
      </c>
      <c r="C202" s="222" t="s">
        <v>1268</v>
      </c>
      <c r="D202" s="223" t="s">
        <v>1295</v>
      </c>
      <c r="E202" s="222" t="s">
        <v>1296</v>
      </c>
      <c r="F202" s="222" t="s">
        <v>753</v>
      </c>
      <c r="G202" s="222" t="s">
        <v>1261</v>
      </c>
      <c r="H202" s="224">
        <v>750000</v>
      </c>
      <c r="I202" s="224">
        <v>0</v>
      </c>
      <c r="J202" s="224">
        <f t="shared" si="3"/>
        <v>750000</v>
      </c>
      <c r="K202" s="25"/>
    </row>
    <row r="203" spans="1:11" ht="51">
      <c r="A203" s="221">
        <v>201</v>
      </c>
      <c r="B203" s="222" t="s">
        <v>1257</v>
      </c>
      <c r="C203" s="222" t="s">
        <v>1268</v>
      </c>
      <c r="D203" s="223" t="s">
        <v>1297</v>
      </c>
      <c r="E203" s="222" t="s">
        <v>1298</v>
      </c>
      <c r="F203" s="222" t="s">
        <v>753</v>
      </c>
      <c r="G203" s="222" t="s">
        <v>1261</v>
      </c>
      <c r="H203" s="224">
        <v>3100000</v>
      </c>
      <c r="I203" s="224">
        <v>0</v>
      </c>
      <c r="J203" s="224">
        <f t="shared" si="3"/>
        <v>3100000</v>
      </c>
      <c r="K203" s="25"/>
    </row>
    <row r="204" spans="1:11" ht="38.25">
      <c r="A204" s="221">
        <v>202</v>
      </c>
      <c r="B204" s="222" t="s">
        <v>1257</v>
      </c>
      <c r="C204" s="222" t="s">
        <v>1299</v>
      </c>
      <c r="D204" s="223" t="s">
        <v>1300</v>
      </c>
      <c r="E204" s="222" t="s">
        <v>1301</v>
      </c>
      <c r="F204" s="222" t="s">
        <v>1302</v>
      </c>
      <c r="G204" s="222" t="s">
        <v>1261</v>
      </c>
      <c r="H204" s="224">
        <v>5870000</v>
      </c>
      <c r="I204" s="224">
        <v>730000</v>
      </c>
      <c r="J204" s="224">
        <f t="shared" si="3"/>
        <v>6600000</v>
      </c>
      <c r="K204" s="25"/>
    </row>
    <row r="205" spans="1:11" ht="25.5">
      <c r="A205" s="221">
        <v>203</v>
      </c>
      <c r="B205" s="222" t="s">
        <v>1257</v>
      </c>
      <c r="C205" s="222" t="s">
        <v>1303</v>
      </c>
      <c r="D205" s="223" t="s">
        <v>1304</v>
      </c>
      <c r="E205" s="222" t="s">
        <v>1305</v>
      </c>
      <c r="F205" s="222" t="s">
        <v>1306</v>
      </c>
      <c r="G205" s="222" t="s">
        <v>1261</v>
      </c>
      <c r="H205" s="224">
        <v>56000</v>
      </c>
      <c r="I205" s="224">
        <v>24000</v>
      </c>
      <c r="J205" s="224">
        <f t="shared" si="3"/>
        <v>80000</v>
      </c>
      <c r="K205" s="25"/>
    </row>
    <row r="206" spans="1:11" ht="38.25">
      <c r="A206" s="221">
        <v>204</v>
      </c>
      <c r="B206" s="222" t="s">
        <v>1257</v>
      </c>
      <c r="C206" s="222" t="s">
        <v>1268</v>
      </c>
      <c r="D206" s="223" t="s">
        <v>1307</v>
      </c>
      <c r="E206" s="222" t="s">
        <v>1308</v>
      </c>
      <c r="F206" s="222" t="s">
        <v>1309</v>
      </c>
      <c r="G206" s="222" t="s">
        <v>1261</v>
      </c>
      <c r="H206" s="224">
        <v>540000</v>
      </c>
      <c r="I206" s="224">
        <v>0</v>
      </c>
      <c r="J206" s="224">
        <f t="shared" si="3"/>
        <v>540000</v>
      </c>
      <c r="K206" s="25"/>
    </row>
    <row r="207" spans="1:11" ht="51">
      <c r="A207" s="221">
        <v>205</v>
      </c>
      <c r="B207" s="222" t="s">
        <v>1257</v>
      </c>
      <c r="C207" s="222" t="s">
        <v>1268</v>
      </c>
      <c r="D207" s="223" t="s">
        <v>1287</v>
      </c>
      <c r="E207" s="222" t="s">
        <v>1288</v>
      </c>
      <c r="F207" s="222" t="s">
        <v>1309</v>
      </c>
      <c r="G207" s="222" t="s">
        <v>1261</v>
      </c>
      <c r="H207" s="224">
        <v>270000</v>
      </c>
      <c r="I207" s="224">
        <v>0</v>
      </c>
      <c r="J207" s="224">
        <f t="shared" si="3"/>
        <v>270000</v>
      </c>
      <c r="K207" s="25"/>
    </row>
    <row r="208" spans="1:11" ht="51">
      <c r="A208" s="221">
        <v>206</v>
      </c>
      <c r="B208" s="222" t="s">
        <v>1257</v>
      </c>
      <c r="C208" s="222" t="s">
        <v>1268</v>
      </c>
      <c r="D208" s="223" t="s">
        <v>1310</v>
      </c>
      <c r="E208" s="222" t="s">
        <v>1311</v>
      </c>
      <c r="F208" s="222" t="s">
        <v>1309</v>
      </c>
      <c r="G208" s="222" t="s">
        <v>1261</v>
      </c>
      <c r="H208" s="224">
        <v>630000</v>
      </c>
      <c r="I208" s="224">
        <v>0</v>
      </c>
      <c r="J208" s="224">
        <f t="shared" si="3"/>
        <v>630000</v>
      </c>
      <c r="K208" s="25"/>
    </row>
    <row r="209" spans="1:11" ht="38.25">
      <c r="A209" s="221">
        <v>207</v>
      </c>
      <c r="B209" s="222" t="s">
        <v>1257</v>
      </c>
      <c r="C209" s="222" t="s">
        <v>1268</v>
      </c>
      <c r="D209" s="223" t="s">
        <v>1312</v>
      </c>
      <c r="E209" s="222" t="s">
        <v>1313</v>
      </c>
      <c r="F209" s="222" t="s">
        <v>1309</v>
      </c>
      <c r="G209" s="222" t="s">
        <v>1261</v>
      </c>
      <c r="H209" s="224">
        <v>170000</v>
      </c>
      <c r="I209" s="224">
        <v>0</v>
      </c>
      <c r="J209" s="224">
        <f t="shared" si="3"/>
        <v>170000</v>
      </c>
      <c r="K209" s="25"/>
    </row>
    <row r="210" spans="1:11" ht="51">
      <c r="A210" s="221">
        <v>208</v>
      </c>
      <c r="B210" s="222" t="s">
        <v>1257</v>
      </c>
      <c r="C210" s="222" t="s">
        <v>1268</v>
      </c>
      <c r="D210" s="223" t="s">
        <v>1314</v>
      </c>
      <c r="E210" s="222" t="s">
        <v>1315</v>
      </c>
      <c r="F210" s="222" t="s">
        <v>1309</v>
      </c>
      <c r="G210" s="222" t="s">
        <v>1261</v>
      </c>
      <c r="H210" s="224">
        <v>150000</v>
      </c>
      <c r="I210" s="224">
        <v>0</v>
      </c>
      <c r="J210" s="224">
        <f t="shared" si="3"/>
        <v>150000</v>
      </c>
      <c r="K210" s="25"/>
    </row>
    <row r="211" spans="1:11" ht="38.25">
      <c r="A211" s="221">
        <v>209</v>
      </c>
      <c r="B211" s="222" t="s">
        <v>1257</v>
      </c>
      <c r="C211" s="222" t="s">
        <v>1268</v>
      </c>
      <c r="D211" s="223" t="s">
        <v>1316</v>
      </c>
      <c r="E211" s="222" t="s">
        <v>1317</v>
      </c>
      <c r="F211" s="222" t="s">
        <v>1309</v>
      </c>
      <c r="G211" s="222" t="s">
        <v>1261</v>
      </c>
      <c r="H211" s="224">
        <v>530000</v>
      </c>
      <c r="I211" s="224">
        <v>0</v>
      </c>
      <c r="J211" s="224">
        <f t="shared" si="3"/>
        <v>530000</v>
      </c>
      <c r="K211" s="25"/>
    </row>
    <row r="212" spans="1:11" ht="38.25">
      <c r="A212" s="221">
        <v>210</v>
      </c>
      <c r="B212" s="222" t="s">
        <v>1257</v>
      </c>
      <c r="C212" s="222" t="s">
        <v>1268</v>
      </c>
      <c r="D212" s="223" t="s">
        <v>1295</v>
      </c>
      <c r="E212" s="222" t="s">
        <v>1318</v>
      </c>
      <c r="F212" s="222" t="s">
        <v>1309</v>
      </c>
      <c r="G212" s="222" t="s">
        <v>1261</v>
      </c>
      <c r="H212" s="224">
        <v>200000</v>
      </c>
      <c r="I212" s="224">
        <v>0</v>
      </c>
      <c r="J212" s="224">
        <f t="shared" si="3"/>
        <v>200000</v>
      </c>
      <c r="K212" s="25"/>
    </row>
    <row r="213" spans="1:11" ht="25.5">
      <c r="A213" s="221">
        <v>211</v>
      </c>
      <c r="B213" s="222" t="s">
        <v>1319</v>
      </c>
      <c r="C213" s="222" t="s">
        <v>1320</v>
      </c>
      <c r="D213" s="223" t="s">
        <v>1321</v>
      </c>
      <c r="E213" s="222" t="s">
        <v>1322</v>
      </c>
      <c r="F213" s="222" t="s">
        <v>1323</v>
      </c>
      <c r="G213" s="222" t="s">
        <v>1324</v>
      </c>
      <c r="H213" s="224">
        <v>1000000</v>
      </c>
      <c r="I213" s="224">
        <v>0</v>
      </c>
      <c r="J213" s="224">
        <f t="shared" si="3"/>
        <v>1000000</v>
      </c>
    </row>
    <row r="214" spans="1:11" ht="25.5">
      <c r="A214" s="221">
        <v>212</v>
      </c>
      <c r="B214" s="222" t="s">
        <v>1319</v>
      </c>
      <c r="C214" s="222" t="s">
        <v>1320</v>
      </c>
      <c r="D214" s="223" t="s">
        <v>1325</v>
      </c>
      <c r="E214" s="222" t="s">
        <v>1326</v>
      </c>
      <c r="F214" s="222" t="s">
        <v>1327</v>
      </c>
      <c r="G214" s="222" t="s">
        <v>1324</v>
      </c>
      <c r="H214" s="224">
        <v>7000000</v>
      </c>
      <c r="I214" s="224">
        <v>0</v>
      </c>
      <c r="J214" s="224">
        <f t="shared" si="3"/>
        <v>7000000</v>
      </c>
    </row>
    <row r="215" spans="1:11" ht="25.5">
      <c r="A215" s="221">
        <v>213</v>
      </c>
      <c r="B215" s="222" t="s">
        <v>1319</v>
      </c>
      <c r="C215" s="222" t="s">
        <v>1320</v>
      </c>
      <c r="D215" s="223" t="s">
        <v>1328</v>
      </c>
      <c r="E215" s="222" t="s">
        <v>1329</v>
      </c>
      <c r="F215" s="222" t="s">
        <v>1330</v>
      </c>
      <c r="G215" s="222" t="s">
        <v>1324</v>
      </c>
      <c r="H215" s="224">
        <v>1700000</v>
      </c>
      <c r="I215" s="224">
        <v>0</v>
      </c>
      <c r="J215" s="224">
        <f t="shared" si="3"/>
        <v>1700000</v>
      </c>
    </row>
    <row r="216" spans="1:11" ht="25.5">
      <c r="A216" s="221">
        <v>214</v>
      </c>
      <c r="B216" s="222" t="s">
        <v>1319</v>
      </c>
      <c r="C216" s="222" t="s">
        <v>1320</v>
      </c>
      <c r="D216" s="223" t="s">
        <v>1328</v>
      </c>
      <c r="E216" s="222" t="s">
        <v>1331</v>
      </c>
      <c r="F216" s="222" t="s">
        <v>1330</v>
      </c>
      <c r="G216" s="222" t="s">
        <v>1324</v>
      </c>
      <c r="H216" s="224">
        <v>2650000</v>
      </c>
      <c r="I216" s="224">
        <v>0</v>
      </c>
      <c r="J216" s="224">
        <f t="shared" si="3"/>
        <v>2650000</v>
      </c>
    </row>
    <row r="217" spans="1:11" ht="25.5">
      <c r="A217" s="221">
        <v>215</v>
      </c>
      <c r="B217" s="222" t="s">
        <v>1319</v>
      </c>
      <c r="C217" s="222" t="s">
        <v>1320</v>
      </c>
      <c r="D217" s="223" t="s">
        <v>1332</v>
      </c>
      <c r="E217" s="222" t="s">
        <v>1333</v>
      </c>
      <c r="F217" s="222" t="s">
        <v>706</v>
      </c>
      <c r="G217" s="222" t="s">
        <v>1324</v>
      </c>
      <c r="H217" s="224">
        <v>3650000</v>
      </c>
      <c r="I217" s="224">
        <v>0</v>
      </c>
      <c r="J217" s="224">
        <f t="shared" si="3"/>
        <v>3650000</v>
      </c>
    </row>
    <row r="218" spans="1:11" ht="25.5">
      <c r="A218" s="221">
        <v>216</v>
      </c>
      <c r="B218" s="222" t="s">
        <v>1319</v>
      </c>
      <c r="C218" s="222" t="s">
        <v>1320</v>
      </c>
      <c r="D218" s="223" t="s">
        <v>1332</v>
      </c>
      <c r="E218" s="222" t="s">
        <v>1334</v>
      </c>
      <c r="F218" s="222" t="s">
        <v>706</v>
      </c>
      <c r="G218" s="222" t="s">
        <v>1324</v>
      </c>
      <c r="H218" s="224">
        <v>3650000</v>
      </c>
      <c r="I218" s="224">
        <v>0</v>
      </c>
      <c r="J218" s="224">
        <f t="shared" si="3"/>
        <v>3650000</v>
      </c>
    </row>
    <row r="219" spans="1:11" ht="25.5">
      <c r="A219" s="221">
        <v>217</v>
      </c>
      <c r="B219" s="222" t="s">
        <v>1319</v>
      </c>
      <c r="C219" s="222" t="s">
        <v>1320</v>
      </c>
      <c r="D219" s="223" t="s">
        <v>1335</v>
      </c>
      <c r="E219" s="222" t="s">
        <v>1336</v>
      </c>
      <c r="F219" s="222" t="s">
        <v>1337</v>
      </c>
      <c r="G219" s="222" t="s">
        <v>1338</v>
      </c>
      <c r="H219" s="224">
        <v>1600000</v>
      </c>
      <c r="I219" s="224">
        <v>0</v>
      </c>
      <c r="J219" s="224">
        <f t="shared" si="3"/>
        <v>1600000</v>
      </c>
    </row>
    <row r="220" spans="1:11" ht="25.5">
      <c r="A220" s="221">
        <v>218</v>
      </c>
      <c r="B220" s="222" t="s">
        <v>1319</v>
      </c>
      <c r="C220" s="222" t="s">
        <v>1320</v>
      </c>
      <c r="D220" s="223" t="s">
        <v>1339</v>
      </c>
      <c r="E220" s="222" t="s">
        <v>1340</v>
      </c>
      <c r="F220" s="222" t="s">
        <v>1337</v>
      </c>
      <c r="G220" s="222" t="s">
        <v>1324</v>
      </c>
      <c r="H220" s="224">
        <v>1600000</v>
      </c>
      <c r="I220" s="224">
        <v>0</v>
      </c>
      <c r="J220" s="224">
        <f t="shared" si="3"/>
        <v>1600000</v>
      </c>
    </row>
    <row r="221" spans="1:11" ht="25.5">
      <c r="A221" s="221">
        <v>219</v>
      </c>
      <c r="B221" s="222" t="s">
        <v>1319</v>
      </c>
      <c r="C221" s="222" t="s">
        <v>1320</v>
      </c>
      <c r="D221" s="223" t="s">
        <v>1341</v>
      </c>
      <c r="E221" s="222" t="s">
        <v>1342</v>
      </c>
      <c r="F221" s="222" t="s">
        <v>1330</v>
      </c>
      <c r="G221" s="222" t="s">
        <v>1324</v>
      </c>
      <c r="H221" s="224">
        <v>2900000</v>
      </c>
      <c r="I221" s="224">
        <v>0</v>
      </c>
      <c r="J221" s="224">
        <f t="shared" si="3"/>
        <v>2900000</v>
      </c>
    </row>
    <row r="222" spans="1:11" ht="25.5">
      <c r="A222" s="221">
        <v>220</v>
      </c>
      <c r="B222" s="222" t="s">
        <v>1319</v>
      </c>
      <c r="C222" s="222" t="s">
        <v>1320</v>
      </c>
      <c r="D222" s="223" t="s">
        <v>1343</v>
      </c>
      <c r="E222" s="222" t="s">
        <v>1344</v>
      </c>
      <c r="F222" s="222" t="s">
        <v>1330</v>
      </c>
      <c r="G222" s="222" t="s">
        <v>1324</v>
      </c>
      <c r="H222" s="224">
        <v>5700000</v>
      </c>
      <c r="I222" s="224">
        <v>0</v>
      </c>
      <c r="J222" s="224">
        <f t="shared" si="3"/>
        <v>5700000</v>
      </c>
    </row>
    <row r="223" spans="1:11" ht="25.5">
      <c r="A223" s="221">
        <v>221</v>
      </c>
      <c r="B223" s="222" t="s">
        <v>1319</v>
      </c>
      <c r="C223" s="222" t="s">
        <v>1320</v>
      </c>
      <c r="D223" s="223" t="s">
        <v>1345</v>
      </c>
      <c r="E223" s="222" t="s">
        <v>1346</v>
      </c>
      <c r="F223" s="222" t="s">
        <v>1330</v>
      </c>
      <c r="G223" s="222" t="s">
        <v>1324</v>
      </c>
      <c r="H223" s="224">
        <v>3500000</v>
      </c>
      <c r="I223" s="224">
        <v>0</v>
      </c>
      <c r="J223" s="224">
        <f t="shared" si="3"/>
        <v>3500000</v>
      </c>
    </row>
    <row r="224" spans="1:11" ht="25.5">
      <c r="A224" s="221">
        <v>222</v>
      </c>
      <c r="B224" s="222" t="s">
        <v>1319</v>
      </c>
      <c r="C224" s="222" t="s">
        <v>1320</v>
      </c>
      <c r="D224" s="223" t="s">
        <v>1345</v>
      </c>
      <c r="E224" s="222" t="s">
        <v>1347</v>
      </c>
      <c r="F224" s="222" t="s">
        <v>1330</v>
      </c>
      <c r="G224" s="222" t="s">
        <v>1324</v>
      </c>
      <c r="H224" s="224">
        <v>4900000</v>
      </c>
      <c r="I224" s="224">
        <v>0</v>
      </c>
      <c r="J224" s="224">
        <f t="shared" si="3"/>
        <v>4900000</v>
      </c>
    </row>
    <row r="225" spans="1:10" ht="25.5">
      <c r="A225" s="221">
        <v>223</v>
      </c>
      <c r="B225" s="222" t="s">
        <v>1319</v>
      </c>
      <c r="C225" s="222" t="s">
        <v>1320</v>
      </c>
      <c r="D225" s="223" t="s">
        <v>1348</v>
      </c>
      <c r="E225" s="222" t="s">
        <v>1349</v>
      </c>
      <c r="F225" s="222" t="s">
        <v>1330</v>
      </c>
      <c r="G225" s="222" t="s">
        <v>1324</v>
      </c>
      <c r="H225" s="224">
        <v>2200000</v>
      </c>
      <c r="I225" s="224">
        <v>0</v>
      </c>
      <c r="J225" s="224">
        <f t="shared" si="3"/>
        <v>2200000</v>
      </c>
    </row>
    <row r="226" spans="1:10" ht="25.5">
      <c r="A226" s="221">
        <v>224</v>
      </c>
      <c r="B226" s="222" t="s">
        <v>1319</v>
      </c>
      <c r="C226" s="222" t="s">
        <v>1320</v>
      </c>
      <c r="D226" s="223" t="s">
        <v>1350</v>
      </c>
      <c r="E226" s="222" t="s">
        <v>1351</v>
      </c>
      <c r="F226" s="222" t="s">
        <v>1330</v>
      </c>
      <c r="G226" s="222" t="s">
        <v>1324</v>
      </c>
      <c r="H226" s="224">
        <v>8600000</v>
      </c>
      <c r="I226" s="224">
        <v>0</v>
      </c>
      <c r="J226" s="224">
        <f t="shared" si="3"/>
        <v>8600000</v>
      </c>
    </row>
    <row r="227" spans="1:10" ht="25.5">
      <c r="A227" s="221">
        <v>225</v>
      </c>
      <c r="B227" s="222" t="s">
        <v>1319</v>
      </c>
      <c r="C227" s="222" t="s">
        <v>1352</v>
      </c>
      <c r="D227" s="223" t="s">
        <v>1353</v>
      </c>
      <c r="E227" s="222" t="s">
        <v>1354</v>
      </c>
      <c r="F227" s="222" t="s">
        <v>1355</v>
      </c>
      <c r="G227" s="222" t="s">
        <v>1338</v>
      </c>
      <c r="H227" s="224">
        <v>2655000</v>
      </c>
      <c r="I227" s="224">
        <v>295000</v>
      </c>
      <c r="J227" s="224">
        <f t="shared" si="3"/>
        <v>2950000</v>
      </c>
    </row>
    <row r="228" spans="1:10" ht="25.5">
      <c r="A228" s="221">
        <v>226</v>
      </c>
      <c r="B228" s="222" t="s">
        <v>1319</v>
      </c>
      <c r="C228" s="222" t="s">
        <v>1356</v>
      </c>
      <c r="D228" s="223" t="s">
        <v>1357</v>
      </c>
      <c r="E228" s="222" t="s">
        <v>1358</v>
      </c>
      <c r="F228" s="222" t="s">
        <v>1359</v>
      </c>
      <c r="G228" s="222" t="s">
        <v>1324</v>
      </c>
      <c r="H228" s="224">
        <v>945000</v>
      </c>
      <c r="I228" s="224">
        <v>105000</v>
      </c>
      <c r="J228" s="224">
        <f t="shared" si="3"/>
        <v>1050000</v>
      </c>
    </row>
    <row r="229" spans="1:10" ht="25.5">
      <c r="A229" s="221">
        <v>227</v>
      </c>
      <c r="B229" s="222" t="s">
        <v>1319</v>
      </c>
      <c r="C229" s="222" t="s">
        <v>1360</v>
      </c>
      <c r="D229" s="223" t="s">
        <v>1361</v>
      </c>
      <c r="E229" s="222" t="s">
        <v>1362</v>
      </c>
      <c r="F229" s="222" t="s">
        <v>1359</v>
      </c>
      <c r="G229" s="222" t="s">
        <v>1324</v>
      </c>
      <c r="H229" s="224">
        <v>1700000</v>
      </c>
      <c r="I229" s="224">
        <v>300000</v>
      </c>
      <c r="J229" s="224">
        <f t="shared" si="3"/>
        <v>2000000</v>
      </c>
    </row>
    <row r="230" spans="1:10" ht="25.5">
      <c r="A230" s="221">
        <v>228</v>
      </c>
      <c r="B230" s="222" t="s">
        <v>1319</v>
      </c>
      <c r="C230" s="222" t="s">
        <v>1363</v>
      </c>
      <c r="D230" s="223" t="s">
        <v>1364</v>
      </c>
      <c r="E230" s="222" t="s">
        <v>1365</v>
      </c>
      <c r="F230" s="222" t="s">
        <v>1366</v>
      </c>
      <c r="G230" s="222" t="s">
        <v>1324</v>
      </c>
      <c r="H230" s="224">
        <v>1251000</v>
      </c>
      <c r="I230" s="224">
        <v>139000</v>
      </c>
      <c r="J230" s="224">
        <f t="shared" si="3"/>
        <v>1390000</v>
      </c>
    </row>
    <row r="231" spans="1:10" ht="51">
      <c r="A231" s="221">
        <v>229</v>
      </c>
      <c r="B231" s="222" t="s">
        <v>1319</v>
      </c>
      <c r="C231" s="222" t="s">
        <v>1367</v>
      </c>
      <c r="D231" s="223" t="s">
        <v>1368</v>
      </c>
      <c r="E231" s="222" t="s">
        <v>1369</v>
      </c>
      <c r="F231" s="222" t="s">
        <v>1370</v>
      </c>
      <c r="G231" s="222" t="s">
        <v>1338</v>
      </c>
      <c r="H231" s="224">
        <v>655000</v>
      </c>
      <c r="I231" s="224">
        <v>75000</v>
      </c>
      <c r="J231" s="224">
        <f t="shared" si="3"/>
        <v>730000</v>
      </c>
    </row>
    <row r="232" spans="1:10" ht="25.5">
      <c r="A232" s="221">
        <v>230</v>
      </c>
      <c r="B232" s="222" t="s">
        <v>1319</v>
      </c>
      <c r="C232" s="222" t="s">
        <v>1371</v>
      </c>
      <c r="D232" s="223" t="s">
        <v>1372</v>
      </c>
      <c r="E232" s="222" t="s">
        <v>1373</v>
      </c>
      <c r="F232" s="222" t="s">
        <v>1337</v>
      </c>
      <c r="G232" s="222" t="s">
        <v>1338</v>
      </c>
      <c r="H232" s="224">
        <v>855000</v>
      </c>
      <c r="I232" s="224">
        <v>95000</v>
      </c>
      <c r="J232" s="224">
        <f t="shared" si="3"/>
        <v>950000</v>
      </c>
    </row>
    <row r="233" spans="1:10" ht="25.5">
      <c r="A233" s="221">
        <v>231</v>
      </c>
      <c r="B233" s="222" t="s">
        <v>1319</v>
      </c>
      <c r="C233" s="222" t="s">
        <v>1374</v>
      </c>
      <c r="D233" s="223" t="s">
        <v>1375</v>
      </c>
      <c r="E233" s="222" t="s">
        <v>1376</v>
      </c>
      <c r="F233" s="222" t="s">
        <v>837</v>
      </c>
      <c r="G233" s="222" t="s">
        <v>1324</v>
      </c>
      <c r="H233" s="224">
        <v>842400</v>
      </c>
      <c r="I233" s="224">
        <v>93600</v>
      </c>
      <c r="J233" s="224">
        <f t="shared" si="3"/>
        <v>936000</v>
      </c>
    </row>
    <row r="234" spans="1:10" ht="25.5">
      <c r="A234" s="221">
        <v>232</v>
      </c>
      <c r="B234" s="222" t="s">
        <v>1319</v>
      </c>
      <c r="C234" s="222" t="s">
        <v>1377</v>
      </c>
      <c r="D234" s="223" t="s">
        <v>1378</v>
      </c>
      <c r="E234" s="222" t="s">
        <v>1379</v>
      </c>
      <c r="F234" s="222" t="s">
        <v>1380</v>
      </c>
      <c r="G234" s="222" t="s">
        <v>1338</v>
      </c>
      <c r="H234" s="224">
        <v>630000</v>
      </c>
      <c r="I234" s="224">
        <v>270000</v>
      </c>
      <c r="J234" s="224">
        <f t="shared" si="3"/>
        <v>900000</v>
      </c>
    </row>
    <row r="235" spans="1:10" ht="25.5">
      <c r="A235" s="221">
        <v>233</v>
      </c>
      <c r="B235" s="222" t="s">
        <v>1319</v>
      </c>
      <c r="C235" s="222" t="s">
        <v>1381</v>
      </c>
      <c r="D235" s="223" t="s">
        <v>1382</v>
      </c>
      <c r="E235" s="222" t="s">
        <v>1383</v>
      </c>
      <c r="F235" s="222" t="s">
        <v>1384</v>
      </c>
      <c r="G235" s="222" t="s">
        <v>1338</v>
      </c>
      <c r="H235" s="224">
        <v>93500</v>
      </c>
      <c r="I235" s="224">
        <v>16500</v>
      </c>
      <c r="J235" s="224">
        <f t="shared" si="3"/>
        <v>110000</v>
      </c>
    </row>
    <row r="236" spans="1:10" ht="25.5">
      <c r="A236" s="221">
        <v>234</v>
      </c>
      <c r="B236" s="222" t="s">
        <v>1319</v>
      </c>
      <c r="C236" s="222" t="s">
        <v>1352</v>
      </c>
      <c r="D236" s="223" t="s">
        <v>1385</v>
      </c>
      <c r="E236" s="222" t="s">
        <v>1386</v>
      </c>
      <c r="F236" s="222" t="s">
        <v>1355</v>
      </c>
      <c r="G236" s="222" t="s">
        <v>1338</v>
      </c>
      <c r="H236" s="224">
        <v>1458000</v>
      </c>
      <c r="I236" s="224">
        <v>162000</v>
      </c>
      <c r="J236" s="224">
        <f t="shared" si="3"/>
        <v>1620000</v>
      </c>
    </row>
    <row r="237" spans="1:10" ht="25.5">
      <c r="A237" s="221">
        <v>235</v>
      </c>
      <c r="B237" s="222" t="s">
        <v>1319</v>
      </c>
      <c r="C237" s="222" t="s">
        <v>1387</v>
      </c>
      <c r="D237" s="223" t="s">
        <v>1388</v>
      </c>
      <c r="E237" s="222" t="s">
        <v>1389</v>
      </c>
      <c r="F237" s="222" t="s">
        <v>1390</v>
      </c>
      <c r="G237" s="222" t="s">
        <v>1324</v>
      </c>
      <c r="H237" s="224">
        <v>1143000</v>
      </c>
      <c r="I237" s="224">
        <v>127000</v>
      </c>
      <c r="J237" s="224">
        <f t="shared" si="3"/>
        <v>1270000</v>
      </c>
    </row>
    <row r="238" spans="1:10" ht="25.5">
      <c r="A238" s="221">
        <v>236</v>
      </c>
      <c r="B238" s="222" t="s">
        <v>1319</v>
      </c>
      <c r="C238" s="222" t="s">
        <v>1381</v>
      </c>
      <c r="D238" s="223" t="s">
        <v>1391</v>
      </c>
      <c r="E238" s="222" t="s">
        <v>1392</v>
      </c>
      <c r="F238" s="222" t="s">
        <v>706</v>
      </c>
      <c r="G238" s="222" t="s">
        <v>1324</v>
      </c>
      <c r="H238" s="224">
        <v>1005000</v>
      </c>
      <c r="I238" s="224">
        <v>120000</v>
      </c>
      <c r="J238" s="224">
        <f t="shared" si="3"/>
        <v>1125000</v>
      </c>
    </row>
    <row r="239" spans="1:10" ht="25.5">
      <c r="A239" s="221">
        <v>237</v>
      </c>
      <c r="B239" s="222" t="s">
        <v>1319</v>
      </c>
      <c r="C239" s="222" t="s">
        <v>1393</v>
      </c>
      <c r="D239" s="223" t="s">
        <v>1394</v>
      </c>
      <c r="E239" s="222" t="s">
        <v>1395</v>
      </c>
      <c r="F239" s="222" t="s">
        <v>1396</v>
      </c>
      <c r="G239" s="222" t="s">
        <v>1324</v>
      </c>
      <c r="H239" s="224">
        <v>400000</v>
      </c>
      <c r="I239" s="224">
        <v>100000</v>
      </c>
      <c r="J239" s="224">
        <f t="shared" si="3"/>
        <v>500000</v>
      </c>
    </row>
    <row r="240" spans="1:10" ht="25.5">
      <c r="A240" s="221">
        <v>238</v>
      </c>
      <c r="B240" s="222" t="s">
        <v>1319</v>
      </c>
      <c r="C240" s="222" t="s">
        <v>1387</v>
      </c>
      <c r="D240" s="223" t="s">
        <v>1397</v>
      </c>
      <c r="E240" s="222" t="s">
        <v>1398</v>
      </c>
      <c r="F240" s="222" t="s">
        <v>1399</v>
      </c>
      <c r="G240" s="222" t="s">
        <v>1324</v>
      </c>
      <c r="H240" s="224">
        <v>306000</v>
      </c>
      <c r="I240" s="224">
        <v>34000</v>
      </c>
      <c r="J240" s="224">
        <f t="shared" si="3"/>
        <v>340000</v>
      </c>
    </row>
    <row r="241" spans="1:10" ht="25.5">
      <c r="A241" s="221">
        <v>239</v>
      </c>
      <c r="B241" s="222" t="s">
        <v>1319</v>
      </c>
      <c r="C241" s="222" t="s">
        <v>1352</v>
      </c>
      <c r="D241" s="223" t="s">
        <v>1400</v>
      </c>
      <c r="E241" s="222" t="s">
        <v>1401</v>
      </c>
      <c r="F241" s="222" t="s">
        <v>1355</v>
      </c>
      <c r="G241" s="222" t="s">
        <v>1338</v>
      </c>
      <c r="H241" s="224">
        <v>450000</v>
      </c>
      <c r="I241" s="224">
        <v>50000</v>
      </c>
      <c r="J241" s="224">
        <f t="shared" si="3"/>
        <v>500000</v>
      </c>
    </row>
    <row r="242" spans="1:10" ht="25.5">
      <c r="A242" s="221">
        <v>240</v>
      </c>
      <c r="B242" s="222" t="s">
        <v>1319</v>
      </c>
      <c r="C242" s="222" t="s">
        <v>1387</v>
      </c>
      <c r="D242" s="223" t="s">
        <v>1402</v>
      </c>
      <c r="E242" s="222" t="s">
        <v>1403</v>
      </c>
      <c r="F242" s="222" t="s">
        <v>1366</v>
      </c>
      <c r="G242" s="222" t="s">
        <v>1324</v>
      </c>
      <c r="H242" s="224">
        <v>252000</v>
      </c>
      <c r="I242" s="224">
        <v>28000</v>
      </c>
      <c r="J242" s="224">
        <f t="shared" si="3"/>
        <v>280000</v>
      </c>
    </row>
    <row r="243" spans="1:10" s="29" customFormat="1" ht="25.5">
      <c r="A243" s="221">
        <v>241</v>
      </c>
      <c r="B243" s="227" t="s">
        <v>1319</v>
      </c>
      <c r="C243" s="227" t="s">
        <v>1387</v>
      </c>
      <c r="D243" s="228" t="s">
        <v>1404</v>
      </c>
      <c r="E243" s="227" t="s">
        <v>1405</v>
      </c>
      <c r="F243" s="227" t="s">
        <v>1366</v>
      </c>
      <c r="G243" s="227" t="s">
        <v>1324</v>
      </c>
      <c r="H243" s="225">
        <v>355500</v>
      </c>
      <c r="I243" s="225">
        <v>39500</v>
      </c>
      <c r="J243" s="225">
        <f t="shared" si="3"/>
        <v>395000</v>
      </c>
    </row>
    <row r="244" spans="1:10" ht="25.5">
      <c r="A244" s="221">
        <v>242</v>
      </c>
      <c r="B244" s="222" t="s">
        <v>1319</v>
      </c>
      <c r="C244" s="222" t="s">
        <v>1406</v>
      </c>
      <c r="D244" s="223" t="s">
        <v>1407</v>
      </c>
      <c r="E244" s="222" t="s">
        <v>1408</v>
      </c>
      <c r="F244" s="222" t="s">
        <v>1359</v>
      </c>
      <c r="G244" s="222" t="s">
        <v>1324</v>
      </c>
      <c r="H244" s="224">
        <v>137520</v>
      </c>
      <c r="I244" s="224">
        <v>15280</v>
      </c>
      <c r="J244" s="224">
        <f t="shared" si="3"/>
        <v>152800</v>
      </c>
    </row>
    <row r="245" spans="1:10" ht="25.5">
      <c r="A245" s="221">
        <v>243</v>
      </c>
      <c r="B245" s="222" t="s">
        <v>1319</v>
      </c>
      <c r="C245" s="222" t="s">
        <v>1409</v>
      </c>
      <c r="D245" s="223" t="s">
        <v>1410</v>
      </c>
      <c r="E245" s="222" t="s">
        <v>1411</v>
      </c>
      <c r="F245" s="222" t="s">
        <v>1399</v>
      </c>
      <c r="G245" s="222" t="s">
        <v>1324</v>
      </c>
      <c r="H245" s="224">
        <v>1440000</v>
      </c>
      <c r="I245" s="224">
        <v>160000</v>
      </c>
      <c r="J245" s="224">
        <f t="shared" si="3"/>
        <v>1600000</v>
      </c>
    </row>
    <row r="246" spans="1:10" ht="25.5">
      <c r="A246" s="221">
        <v>244</v>
      </c>
      <c r="B246" s="222" t="s">
        <v>1319</v>
      </c>
      <c r="C246" s="222" t="s">
        <v>1412</v>
      </c>
      <c r="D246" s="223" t="s">
        <v>1413</v>
      </c>
      <c r="E246" s="222" t="s">
        <v>1414</v>
      </c>
      <c r="F246" s="222" t="s">
        <v>1366</v>
      </c>
      <c r="G246" s="222" t="s">
        <v>1324</v>
      </c>
      <c r="H246" s="224">
        <v>494973.5</v>
      </c>
      <c r="I246" s="224">
        <v>61176.5</v>
      </c>
      <c r="J246" s="224">
        <f t="shared" si="3"/>
        <v>556150</v>
      </c>
    </row>
    <row r="247" spans="1:10" ht="25.5">
      <c r="A247" s="221">
        <v>245</v>
      </c>
      <c r="B247" s="222" t="s">
        <v>1319</v>
      </c>
      <c r="C247" s="222" t="s">
        <v>1415</v>
      </c>
      <c r="D247" s="223" t="s">
        <v>1416</v>
      </c>
      <c r="E247" s="222" t="s">
        <v>1417</v>
      </c>
      <c r="F247" s="222" t="s">
        <v>1017</v>
      </c>
      <c r="G247" s="222" t="s">
        <v>1324</v>
      </c>
      <c r="H247" s="224">
        <v>2925000</v>
      </c>
      <c r="I247" s="224">
        <v>325000</v>
      </c>
      <c r="J247" s="224">
        <f t="shared" si="3"/>
        <v>3250000</v>
      </c>
    </row>
    <row r="248" spans="1:10" ht="25.5">
      <c r="A248" s="221">
        <v>246</v>
      </c>
      <c r="B248" s="222" t="s">
        <v>1319</v>
      </c>
      <c r="C248" s="222" t="s">
        <v>1418</v>
      </c>
      <c r="D248" s="223" t="s">
        <v>1419</v>
      </c>
      <c r="E248" s="222" t="s">
        <v>1420</v>
      </c>
      <c r="F248" s="222" t="s">
        <v>1399</v>
      </c>
      <c r="G248" s="222" t="s">
        <v>1324</v>
      </c>
      <c r="H248" s="224">
        <v>3285000</v>
      </c>
      <c r="I248" s="224">
        <v>365000</v>
      </c>
      <c r="J248" s="224">
        <f t="shared" si="3"/>
        <v>3650000</v>
      </c>
    </row>
    <row r="249" spans="1:10" ht="25.5">
      <c r="A249" s="221">
        <v>247</v>
      </c>
      <c r="B249" s="222" t="s">
        <v>1319</v>
      </c>
      <c r="C249" s="222" t="s">
        <v>1421</v>
      </c>
      <c r="D249" s="223" t="s">
        <v>1422</v>
      </c>
      <c r="E249" s="222" t="s">
        <v>1423</v>
      </c>
      <c r="F249" s="222" t="s">
        <v>1355</v>
      </c>
      <c r="G249" s="222" t="s">
        <v>1324</v>
      </c>
      <c r="H249" s="224">
        <v>900000</v>
      </c>
      <c r="I249" s="224">
        <v>100000</v>
      </c>
      <c r="J249" s="224">
        <f t="shared" si="3"/>
        <v>1000000</v>
      </c>
    </row>
    <row r="250" spans="1:10" ht="25.5">
      <c r="A250" s="221">
        <v>248</v>
      </c>
      <c r="B250" s="222" t="s">
        <v>1319</v>
      </c>
      <c r="C250" s="222" t="s">
        <v>1360</v>
      </c>
      <c r="D250" s="223" t="s">
        <v>1424</v>
      </c>
      <c r="E250" s="222" t="s">
        <v>1425</v>
      </c>
      <c r="F250" s="222" t="s">
        <v>1359</v>
      </c>
      <c r="G250" s="222" t="s">
        <v>1324</v>
      </c>
      <c r="H250" s="224">
        <v>1935000</v>
      </c>
      <c r="I250" s="224">
        <v>215000</v>
      </c>
      <c r="J250" s="224">
        <f t="shared" si="3"/>
        <v>2150000</v>
      </c>
    </row>
    <row r="251" spans="1:10" ht="25.5">
      <c r="A251" s="221">
        <v>249</v>
      </c>
      <c r="B251" s="222" t="s">
        <v>1319</v>
      </c>
      <c r="C251" s="222" t="s">
        <v>1426</v>
      </c>
      <c r="D251" s="223" t="s">
        <v>1427</v>
      </c>
      <c r="E251" s="222" t="s">
        <v>1423</v>
      </c>
      <c r="F251" s="222" t="s">
        <v>837</v>
      </c>
      <c r="G251" s="222" t="s">
        <v>1324</v>
      </c>
      <c r="H251" s="224">
        <v>1260000</v>
      </c>
      <c r="I251" s="224">
        <v>140000</v>
      </c>
      <c r="J251" s="224">
        <f t="shared" si="3"/>
        <v>1400000</v>
      </c>
    </row>
    <row r="252" spans="1:10" ht="25.5">
      <c r="A252" s="221">
        <v>250</v>
      </c>
      <c r="B252" s="222" t="s">
        <v>1319</v>
      </c>
      <c r="C252" s="222" t="s">
        <v>1393</v>
      </c>
      <c r="D252" s="223" t="s">
        <v>1428</v>
      </c>
      <c r="E252" s="222" t="s">
        <v>1429</v>
      </c>
      <c r="F252" s="222" t="s">
        <v>837</v>
      </c>
      <c r="G252" s="222" t="s">
        <v>1324</v>
      </c>
      <c r="H252" s="224">
        <v>819000</v>
      </c>
      <c r="I252" s="224">
        <v>91000</v>
      </c>
      <c r="J252" s="224">
        <f t="shared" si="3"/>
        <v>910000</v>
      </c>
    </row>
    <row r="253" spans="1:10" ht="25.5">
      <c r="A253" s="221">
        <v>251</v>
      </c>
      <c r="B253" s="222" t="s">
        <v>1319</v>
      </c>
      <c r="C253" s="222" t="s">
        <v>1430</v>
      </c>
      <c r="D253" s="223" t="s">
        <v>1431</v>
      </c>
      <c r="E253" s="222" t="s">
        <v>1432</v>
      </c>
      <c r="F253" s="222" t="s">
        <v>837</v>
      </c>
      <c r="G253" s="222" t="s">
        <v>1324</v>
      </c>
      <c r="H253" s="224">
        <v>1800000</v>
      </c>
      <c r="I253" s="224">
        <v>200000</v>
      </c>
      <c r="J253" s="224">
        <f t="shared" si="3"/>
        <v>2000000</v>
      </c>
    </row>
    <row r="254" spans="1:10" s="29" customFormat="1" ht="25.5">
      <c r="A254" s="221">
        <v>252</v>
      </c>
      <c r="B254" s="227" t="s">
        <v>1319</v>
      </c>
      <c r="C254" s="227" t="s">
        <v>1433</v>
      </c>
      <c r="D254" s="228" t="s">
        <v>1434</v>
      </c>
      <c r="E254" s="227" t="s">
        <v>1435</v>
      </c>
      <c r="F254" s="227" t="s">
        <v>837</v>
      </c>
      <c r="G254" s="227" t="s">
        <v>1436</v>
      </c>
      <c r="H254" s="225">
        <v>900000</v>
      </c>
      <c r="I254" s="225">
        <v>100000</v>
      </c>
      <c r="J254" s="225">
        <f t="shared" si="3"/>
        <v>1000000</v>
      </c>
    </row>
    <row r="255" spans="1:10" s="29" customFormat="1" ht="25.5">
      <c r="A255" s="221">
        <v>253</v>
      </c>
      <c r="B255" s="227" t="s">
        <v>1319</v>
      </c>
      <c r="C255" s="227" t="s">
        <v>1437</v>
      </c>
      <c r="D255" s="228" t="s">
        <v>1438</v>
      </c>
      <c r="E255" s="227" t="s">
        <v>1439</v>
      </c>
      <c r="F255" s="227" t="s">
        <v>837</v>
      </c>
      <c r="G255" s="227" t="s">
        <v>1324</v>
      </c>
      <c r="H255" s="225">
        <v>108000</v>
      </c>
      <c r="I255" s="225">
        <v>12000</v>
      </c>
      <c r="J255" s="225">
        <f t="shared" si="3"/>
        <v>120000</v>
      </c>
    </row>
    <row r="256" spans="1:10" s="29" customFormat="1" ht="25.5">
      <c r="A256" s="221">
        <v>254</v>
      </c>
      <c r="B256" s="227" t="s">
        <v>1319</v>
      </c>
      <c r="C256" s="227" t="s">
        <v>1440</v>
      </c>
      <c r="D256" s="228" t="s">
        <v>1441</v>
      </c>
      <c r="E256" s="227" t="s">
        <v>1442</v>
      </c>
      <c r="F256" s="227" t="s">
        <v>706</v>
      </c>
      <c r="G256" s="227" t="s">
        <v>1324</v>
      </c>
      <c r="H256" s="225">
        <v>855000</v>
      </c>
      <c r="I256" s="225">
        <v>95000</v>
      </c>
      <c r="J256" s="225">
        <f t="shared" si="3"/>
        <v>950000</v>
      </c>
    </row>
    <row r="257" spans="1:10" s="29" customFormat="1" ht="25.5">
      <c r="A257" s="221">
        <v>255</v>
      </c>
      <c r="B257" s="227" t="s">
        <v>1319</v>
      </c>
      <c r="C257" s="227" t="s">
        <v>1443</v>
      </c>
      <c r="D257" s="228" t="s">
        <v>1444</v>
      </c>
      <c r="E257" s="227" t="s">
        <v>1445</v>
      </c>
      <c r="F257" s="227" t="s">
        <v>837</v>
      </c>
      <c r="G257" s="227" t="s">
        <v>1324</v>
      </c>
      <c r="H257" s="225">
        <v>327000</v>
      </c>
      <c r="I257" s="225">
        <v>37000</v>
      </c>
      <c r="J257" s="225">
        <f t="shared" si="3"/>
        <v>364000</v>
      </c>
    </row>
    <row r="258" spans="1:10" s="29" customFormat="1" ht="25.5">
      <c r="A258" s="221">
        <v>256</v>
      </c>
      <c r="B258" s="227" t="s">
        <v>1319</v>
      </c>
      <c r="C258" s="227" t="s">
        <v>1446</v>
      </c>
      <c r="D258" s="228" t="s">
        <v>1447</v>
      </c>
      <c r="E258" s="227" t="s">
        <v>1448</v>
      </c>
      <c r="F258" s="227" t="s">
        <v>1359</v>
      </c>
      <c r="G258" s="227" t="s">
        <v>1324</v>
      </c>
      <c r="H258" s="225">
        <v>180000</v>
      </c>
      <c r="I258" s="225">
        <v>20000</v>
      </c>
      <c r="J258" s="225">
        <f t="shared" si="3"/>
        <v>200000</v>
      </c>
    </row>
    <row r="259" spans="1:10" s="29" customFormat="1" ht="25.5">
      <c r="A259" s="221">
        <v>257</v>
      </c>
      <c r="B259" s="227" t="s">
        <v>1319</v>
      </c>
      <c r="C259" s="227" t="s">
        <v>1363</v>
      </c>
      <c r="D259" s="228" t="s">
        <v>1449</v>
      </c>
      <c r="E259" s="227" t="s">
        <v>1383</v>
      </c>
      <c r="F259" s="227" t="s">
        <v>1366</v>
      </c>
      <c r="G259" s="227" t="s">
        <v>1324</v>
      </c>
      <c r="H259" s="225">
        <v>1745100</v>
      </c>
      <c r="I259" s="225">
        <v>193900</v>
      </c>
      <c r="J259" s="225">
        <f t="shared" si="3"/>
        <v>1939000</v>
      </c>
    </row>
    <row r="260" spans="1:10" ht="25.5">
      <c r="A260" s="221">
        <v>258</v>
      </c>
      <c r="B260" s="222" t="s">
        <v>1319</v>
      </c>
      <c r="C260" s="222" t="s">
        <v>1450</v>
      </c>
      <c r="D260" s="223" t="s">
        <v>1451</v>
      </c>
      <c r="E260" s="222" t="s">
        <v>1452</v>
      </c>
      <c r="F260" s="222" t="s">
        <v>1017</v>
      </c>
      <c r="G260" s="222" t="s">
        <v>1324</v>
      </c>
      <c r="H260" s="224">
        <v>1395000</v>
      </c>
      <c r="I260" s="224">
        <v>155000</v>
      </c>
      <c r="J260" s="224">
        <f t="shared" si="3"/>
        <v>1550000</v>
      </c>
    </row>
    <row r="261" spans="1:10" ht="25.5">
      <c r="A261" s="221">
        <v>259</v>
      </c>
      <c r="B261" s="222" t="s">
        <v>1319</v>
      </c>
      <c r="C261" s="222" t="s">
        <v>1453</v>
      </c>
      <c r="D261" s="223" t="s">
        <v>1454</v>
      </c>
      <c r="E261" s="222" t="s">
        <v>1455</v>
      </c>
      <c r="F261" s="222" t="s">
        <v>1337</v>
      </c>
      <c r="G261" s="222" t="s">
        <v>1324</v>
      </c>
      <c r="H261" s="224">
        <v>1890000</v>
      </c>
      <c r="I261" s="224">
        <v>210000</v>
      </c>
      <c r="J261" s="224">
        <f t="shared" si="3"/>
        <v>2100000</v>
      </c>
    </row>
    <row r="262" spans="1:10" ht="25.5">
      <c r="A262" s="221">
        <v>260</v>
      </c>
      <c r="B262" s="222" t="s">
        <v>1319</v>
      </c>
      <c r="C262" s="222" t="s">
        <v>1356</v>
      </c>
      <c r="D262" s="223" t="s">
        <v>1456</v>
      </c>
      <c r="E262" s="222" t="s">
        <v>1457</v>
      </c>
      <c r="F262" s="222" t="s">
        <v>1337</v>
      </c>
      <c r="G262" s="222" t="s">
        <v>1338</v>
      </c>
      <c r="H262" s="224">
        <v>1080000</v>
      </c>
      <c r="I262" s="224">
        <v>120000</v>
      </c>
      <c r="J262" s="224">
        <f t="shared" si="3"/>
        <v>1200000</v>
      </c>
    </row>
    <row r="263" spans="1:10" ht="25.5">
      <c r="A263" s="221">
        <v>261</v>
      </c>
      <c r="B263" s="222" t="s">
        <v>1319</v>
      </c>
      <c r="C263" s="222" t="s">
        <v>1458</v>
      </c>
      <c r="D263" s="223" t="s">
        <v>1459</v>
      </c>
      <c r="E263" s="222" t="s">
        <v>1429</v>
      </c>
      <c r="F263" s="222" t="s">
        <v>837</v>
      </c>
      <c r="G263" s="222" t="s">
        <v>1338</v>
      </c>
      <c r="H263" s="224">
        <v>2000000</v>
      </c>
      <c r="I263" s="224">
        <v>500000</v>
      </c>
      <c r="J263" s="224">
        <f t="shared" si="3"/>
        <v>2500000</v>
      </c>
    </row>
    <row r="264" spans="1:10" ht="25.5">
      <c r="A264" s="221">
        <v>262</v>
      </c>
      <c r="B264" s="222" t="s">
        <v>1319</v>
      </c>
      <c r="C264" s="222" t="s">
        <v>1377</v>
      </c>
      <c r="D264" s="223" t="s">
        <v>1460</v>
      </c>
      <c r="E264" s="222" t="s">
        <v>1461</v>
      </c>
      <c r="F264" s="222" t="s">
        <v>1462</v>
      </c>
      <c r="G264" s="222" t="s">
        <v>1324</v>
      </c>
      <c r="H264" s="224">
        <v>450000</v>
      </c>
      <c r="I264" s="224">
        <v>50000</v>
      </c>
      <c r="J264" s="224">
        <f t="shared" ref="J264:J296" si="4">SUM(H264:I264)</f>
        <v>500000</v>
      </c>
    </row>
    <row r="265" spans="1:10" ht="25.5">
      <c r="A265" s="221">
        <v>263</v>
      </c>
      <c r="B265" s="222" t="s">
        <v>1319</v>
      </c>
      <c r="C265" s="222" t="s">
        <v>1374</v>
      </c>
      <c r="D265" s="223" t="s">
        <v>1463</v>
      </c>
      <c r="E265" s="222" t="s">
        <v>1464</v>
      </c>
      <c r="F265" s="222" t="s">
        <v>837</v>
      </c>
      <c r="G265" s="222" t="s">
        <v>1324</v>
      </c>
      <c r="H265" s="224">
        <v>1677600</v>
      </c>
      <c r="I265" s="224">
        <v>186400</v>
      </c>
      <c r="J265" s="224">
        <f t="shared" si="4"/>
        <v>1864000</v>
      </c>
    </row>
    <row r="266" spans="1:10" ht="25.5">
      <c r="A266" s="221">
        <v>264</v>
      </c>
      <c r="B266" s="222" t="s">
        <v>1319</v>
      </c>
      <c r="C266" s="222" t="s">
        <v>1367</v>
      </c>
      <c r="D266" s="223" t="s">
        <v>1465</v>
      </c>
      <c r="E266" s="222" t="s">
        <v>1466</v>
      </c>
      <c r="F266" s="222" t="s">
        <v>1396</v>
      </c>
      <c r="G266" s="222" t="s">
        <v>1338</v>
      </c>
      <c r="H266" s="224">
        <v>375000</v>
      </c>
      <c r="I266" s="224">
        <v>45000</v>
      </c>
      <c r="J266" s="224">
        <f t="shared" si="4"/>
        <v>420000</v>
      </c>
    </row>
    <row r="267" spans="1:10" ht="25.5">
      <c r="A267" s="221">
        <v>265</v>
      </c>
      <c r="B267" s="222" t="s">
        <v>1319</v>
      </c>
      <c r="C267" s="222" t="s">
        <v>1387</v>
      </c>
      <c r="D267" s="223" t="s">
        <v>1467</v>
      </c>
      <c r="E267" s="222" t="s">
        <v>1429</v>
      </c>
      <c r="F267" s="222" t="s">
        <v>1468</v>
      </c>
      <c r="G267" s="222" t="s">
        <v>1324</v>
      </c>
      <c r="H267" s="224">
        <v>450000</v>
      </c>
      <c r="I267" s="224">
        <v>50000</v>
      </c>
      <c r="J267" s="224">
        <f t="shared" si="4"/>
        <v>500000</v>
      </c>
    </row>
    <row r="268" spans="1:10" s="29" customFormat="1" ht="25.5">
      <c r="A268" s="221">
        <v>266</v>
      </c>
      <c r="B268" s="227" t="s">
        <v>1319</v>
      </c>
      <c r="C268" s="227" t="s">
        <v>1433</v>
      </c>
      <c r="D268" s="228" t="s">
        <v>1434</v>
      </c>
      <c r="E268" s="227" t="s">
        <v>1469</v>
      </c>
      <c r="F268" s="227" t="s">
        <v>1470</v>
      </c>
      <c r="G268" s="227" t="s">
        <v>1324</v>
      </c>
      <c r="H268" s="225">
        <v>1440000</v>
      </c>
      <c r="I268" s="225">
        <v>160000</v>
      </c>
      <c r="J268" s="225">
        <f t="shared" si="4"/>
        <v>1600000</v>
      </c>
    </row>
    <row r="269" spans="1:10" ht="25.5">
      <c r="A269" s="221">
        <v>267</v>
      </c>
      <c r="B269" s="222" t="s">
        <v>1319</v>
      </c>
      <c r="C269" s="222" t="s">
        <v>1418</v>
      </c>
      <c r="D269" s="223" t="s">
        <v>1471</v>
      </c>
      <c r="E269" s="222" t="s">
        <v>1472</v>
      </c>
      <c r="F269" s="222" t="s">
        <v>1399</v>
      </c>
      <c r="G269" s="222" t="s">
        <v>1324</v>
      </c>
      <c r="H269" s="224">
        <v>945000</v>
      </c>
      <c r="I269" s="224">
        <v>105000</v>
      </c>
      <c r="J269" s="224">
        <f t="shared" si="4"/>
        <v>1050000</v>
      </c>
    </row>
    <row r="270" spans="1:10">
      <c r="A270" s="221">
        <v>268</v>
      </c>
      <c r="B270" s="222" t="s">
        <v>1319</v>
      </c>
      <c r="C270" s="222" t="s">
        <v>1437</v>
      </c>
      <c r="D270" s="223" t="s">
        <v>1473</v>
      </c>
      <c r="E270" s="222" t="s">
        <v>1474</v>
      </c>
      <c r="F270" s="222" t="s">
        <v>1359</v>
      </c>
      <c r="G270" s="222" t="s">
        <v>1436</v>
      </c>
      <c r="H270" s="224">
        <v>315000</v>
      </c>
      <c r="I270" s="224">
        <v>35000</v>
      </c>
      <c r="J270" s="224">
        <f t="shared" si="4"/>
        <v>350000</v>
      </c>
    </row>
    <row r="271" spans="1:10" ht="25.5">
      <c r="A271" s="221">
        <v>269</v>
      </c>
      <c r="B271" s="222" t="s">
        <v>1319</v>
      </c>
      <c r="C271" s="222" t="s">
        <v>1430</v>
      </c>
      <c r="D271" s="223" t="s">
        <v>1475</v>
      </c>
      <c r="E271" s="222" t="s">
        <v>1476</v>
      </c>
      <c r="F271" s="222" t="s">
        <v>1470</v>
      </c>
      <c r="G271" s="222" t="s">
        <v>1324</v>
      </c>
      <c r="H271" s="224">
        <v>720000</v>
      </c>
      <c r="I271" s="224">
        <v>80000</v>
      </c>
      <c r="J271" s="224">
        <f t="shared" si="4"/>
        <v>800000</v>
      </c>
    </row>
    <row r="272" spans="1:10" ht="25.5">
      <c r="A272" s="221">
        <v>270</v>
      </c>
      <c r="B272" s="222" t="s">
        <v>1319</v>
      </c>
      <c r="C272" s="222" t="s">
        <v>1421</v>
      </c>
      <c r="D272" s="223" t="s">
        <v>1477</v>
      </c>
      <c r="E272" s="222" t="s">
        <v>1478</v>
      </c>
      <c r="F272" s="222" t="s">
        <v>706</v>
      </c>
      <c r="G272" s="222" t="s">
        <v>1324</v>
      </c>
      <c r="H272" s="224">
        <v>900000</v>
      </c>
      <c r="I272" s="224">
        <v>100000</v>
      </c>
      <c r="J272" s="224">
        <f t="shared" si="4"/>
        <v>1000000</v>
      </c>
    </row>
    <row r="273" spans="1:11" ht="25.5">
      <c r="A273" s="221">
        <v>271</v>
      </c>
      <c r="B273" s="222" t="s">
        <v>1319</v>
      </c>
      <c r="C273" s="222" t="s">
        <v>1406</v>
      </c>
      <c r="D273" s="223" t="s">
        <v>1479</v>
      </c>
      <c r="E273" s="222" t="s">
        <v>1480</v>
      </c>
      <c r="F273" s="222" t="s">
        <v>1481</v>
      </c>
      <c r="G273" s="222" t="s">
        <v>1324</v>
      </c>
      <c r="H273" s="224">
        <v>1549576.8</v>
      </c>
      <c r="I273" s="224">
        <v>172175.2</v>
      </c>
      <c r="J273" s="224">
        <f t="shared" si="4"/>
        <v>1721752</v>
      </c>
    </row>
    <row r="274" spans="1:11" ht="25.5">
      <c r="A274" s="221">
        <v>272</v>
      </c>
      <c r="B274" s="222" t="s">
        <v>1319</v>
      </c>
      <c r="C274" s="222" t="s">
        <v>1426</v>
      </c>
      <c r="D274" s="223" t="s">
        <v>1482</v>
      </c>
      <c r="E274" s="222" t="s">
        <v>1483</v>
      </c>
      <c r="F274" s="222" t="s">
        <v>1359</v>
      </c>
      <c r="G274" s="222" t="s">
        <v>1324</v>
      </c>
      <c r="H274" s="224">
        <v>1368000</v>
      </c>
      <c r="I274" s="224">
        <v>152000</v>
      </c>
      <c r="J274" s="224">
        <f t="shared" si="4"/>
        <v>1520000</v>
      </c>
    </row>
    <row r="275" spans="1:11" ht="25.5">
      <c r="A275" s="221">
        <v>273</v>
      </c>
      <c r="B275" s="222" t="s">
        <v>1319</v>
      </c>
      <c r="C275" s="222" t="s">
        <v>1393</v>
      </c>
      <c r="D275" s="223" t="s">
        <v>1484</v>
      </c>
      <c r="E275" s="222" t="s">
        <v>1429</v>
      </c>
      <c r="F275" s="222" t="s">
        <v>1017</v>
      </c>
      <c r="G275" s="222" t="s">
        <v>1324</v>
      </c>
      <c r="H275" s="224">
        <v>792000</v>
      </c>
      <c r="I275" s="224">
        <v>88000</v>
      </c>
      <c r="J275" s="224">
        <f t="shared" si="4"/>
        <v>880000</v>
      </c>
    </row>
    <row r="276" spans="1:11" ht="25.5">
      <c r="A276" s="221">
        <v>274</v>
      </c>
      <c r="B276" s="222" t="s">
        <v>1319</v>
      </c>
      <c r="C276" s="222" t="s">
        <v>1409</v>
      </c>
      <c r="D276" s="223" t="s">
        <v>1485</v>
      </c>
      <c r="E276" s="222" t="s">
        <v>1486</v>
      </c>
      <c r="F276" s="222" t="s">
        <v>1384</v>
      </c>
      <c r="G276" s="222" t="s">
        <v>1324</v>
      </c>
      <c r="H276" s="224">
        <v>216000</v>
      </c>
      <c r="I276" s="224">
        <v>24000</v>
      </c>
      <c r="J276" s="224">
        <f t="shared" si="4"/>
        <v>240000</v>
      </c>
    </row>
    <row r="277" spans="1:11" ht="25.5">
      <c r="A277" s="221">
        <v>275</v>
      </c>
      <c r="B277" s="222" t="s">
        <v>1319</v>
      </c>
      <c r="C277" s="222" t="s">
        <v>1430</v>
      </c>
      <c r="D277" s="223" t="s">
        <v>1487</v>
      </c>
      <c r="E277" s="222" t="s">
        <v>1488</v>
      </c>
      <c r="F277" s="222" t="s">
        <v>837</v>
      </c>
      <c r="G277" s="222" t="s">
        <v>1324</v>
      </c>
      <c r="H277" s="224">
        <v>450000</v>
      </c>
      <c r="I277" s="224">
        <v>50000</v>
      </c>
      <c r="J277" s="224">
        <f t="shared" si="4"/>
        <v>500000</v>
      </c>
    </row>
    <row r="278" spans="1:11" ht="25.5">
      <c r="A278" s="221">
        <v>276</v>
      </c>
      <c r="B278" s="222" t="s">
        <v>1319</v>
      </c>
      <c r="C278" s="222" t="s">
        <v>1418</v>
      </c>
      <c r="D278" s="223" t="s">
        <v>1489</v>
      </c>
      <c r="E278" s="222" t="s">
        <v>1490</v>
      </c>
      <c r="F278" s="222" t="s">
        <v>837</v>
      </c>
      <c r="G278" s="222" t="s">
        <v>1324</v>
      </c>
      <c r="H278" s="224">
        <v>990000</v>
      </c>
      <c r="I278" s="224">
        <v>110000</v>
      </c>
      <c r="J278" s="224">
        <f t="shared" si="4"/>
        <v>1100000</v>
      </c>
    </row>
    <row r="279" spans="1:11" s="29" customFormat="1" ht="25.5">
      <c r="A279" s="221">
        <v>277</v>
      </c>
      <c r="B279" s="227" t="s">
        <v>1319</v>
      </c>
      <c r="C279" s="227" t="s">
        <v>1437</v>
      </c>
      <c r="D279" s="228" t="s">
        <v>1438</v>
      </c>
      <c r="E279" s="227" t="s">
        <v>1491</v>
      </c>
      <c r="F279" s="227" t="s">
        <v>837</v>
      </c>
      <c r="G279" s="227" t="s">
        <v>1324</v>
      </c>
      <c r="H279" s="225">
        <v>108000</v>
      </c>
      <c r="I279" s="225">
        <v>12000</v>
      </c>
      <c r="J279" s="225">
        <f t="shared" si="4"/>
        <v>120000</v>
      </c>
    </row>
    <row r="280" spans="1:11" ht="25.5">
      <c r="A280" s="221">
        <v>278</v>
      </c>
      <c r="B280" s="222" t="s">
        <v>1319</v>
      </c>
      <c r="C280" s="222" t="s">
        <v>1433</v>
      </c>
      <c r="D280" s="223" t="s">
        <v>1492</v>
      </c>
      <c r="E280" s="222" t="s">
        <v>1493</v>
      </c>
      <c r="F280" s="222" t="s">
        <v>837</v>
      </c>
      <c r="G280" s="222" t="s">
        <v>1324</v>
      </c>
      <c r="H280" s="224">
        <v>540000</v>
      </c>
      <c r="I280" s="224">
        <v>60000</v>
      </c>
      <c r="J280" s="224">
        <f t="shared" si="4"/>
        <v>600000</v>
      </c>
    </row>
    <row r="281" spans="1:11" ht="38.25">
      <c r="A281" s="221">
        <v>279</v>
      </c>
      <c r="B281" s="222" t="s">
        <v>1494</v>
      </c>
      <c r="C281" s="222" t="s">
        <v>1495</v>
      </c>
      <c r="D281" s="223" t="s">
        <v>1496</v>
      </c>
      <c r="E281" s="222" t="s">
        <v>1497</v>
      </c>
      <c r="F281" s="222" t="s">
        <v>1498</v>
      </c>
      <c r="G281" s="222" t="s">
        <v>1005</v>
      </c>
      <c r="H281" s="224">
        <v>3780000</v>
      </c>
      <c r="I281" s="224">
        <v>0</v>
      </c>
      <c r="J281" s="224">
        <f t="shared" si="4"/>
        <v>3780000</v>
      </c>
      <c r="K281" s="25"/>
    </row>
    <row r="282" spans="1:11" ht="38.25">
      <c r="A282" s="221">
        <v>280</v>
      </c>
      <c r="B282" s="222" t="s">
        <v>1494</v>
      </c>
      <c r="C282" s="222" t="s">
        <v>1495</v>
      </c>
      <c r="D282" s="223" t="s">
        <v>1499</v>
      </c>
      <c r="E282" s="222" t="s">
        <v>1500</v>
      </c>
      <c r="F282" s="222" t="s">
        <v>1498</v>
      </c>
      <c r="G282" s="222" t="s">
        <v>1005</v>
      </c>
      <c r="H282" s="224">
        <v>620000</v>
      </c>
      <c r="I282" s="224">
        <v>0</v>
      </c>
      <c r="J282" s="224">
        <f t="shared" si="4"/>
        <v>620000</v>
      </c>
      <c r="K282" s="25"/>
    </row>
    <row r="283" spans="1:11" ht="38.25">
      <c r="A283" s="221">
        <v>281</v>
      </c>
      <c r="B283" s="222" t="s">
        <v>1494</v>
      </c>
      <c r="C283" s="222" t="s">
        <v>1501</v>
      </c>
      <c r="D283" s="223" t="s">
        <v>1502</v>
      </c>
      <c r="E283" s="222" t="s">
        <v>1503</v>
      </c>
      <c r="F283" s="222" t="s">
        <v>1504</v>
      </c>
      <c r="G283" s="222" t="s">
        <v>1505</v>
      </c>
      <c r="H283" s="224">
        <v>1200000</v>
      </c>
      <c r="I283" s="224">
        <v>1800000</v>
      </c>
      <c r="J283" s="224">
        <f t="shared" si="4"/>
        <v>3000000</v>
      </c>
      <c r="K283" s="25"/>
    </row>
    <row r="284" spans="1:11" ht="38.25">
      <c r="A284" s="221">
        <v>282</v>
      </c>
      <c r="B284" s="222" t="s">
        <v>1494</v>
      </c>
      <c r="C284" s="222" t="s">
        <v>1506</v>
      </c>
      <c r="D284" s="223" t="s">
        <v>1507</v>
      </c>
      <c r="E284" s="222" t="s">
        <v>1508</v>
      </c>
      <c r="F284" s="222" t="s">
        <v>1498</v>
      </c>
      <c r="G284" s="222" t="s">
        <v>1505</v>
      </c>
      <c r="H284" s="224">
        <v>900000</v>
      </c>
      <c r="I284" s="224">
        <v>100000</v>
      </c>
      <c r="J284" s="224">
        <f t="shared" si="4"/>
        <v>1000000</v>
      </c>
      <c r="K284" s="25"/>
    </row>
    <row r="285" spans="1:11" ht="38.25">
      <c r="A285" s="221">
        <v>283</v>
      </c>
      <c r="B285" s="222" t="s">
        <v>1494</v>
      </c>
      <c r="C285" s="222" t="s">
        <v>1509</v>
      </c>
      <c r="D285" s="223" t="s">
        <v>1510</v>
      </c>
      <c r="E285" s="222" t="s">
        <v>1511</v>
      </c>
      <c r="F285" s="222" t="s">
        <v>1498</v>
      </c>
      <c r="G285" s="222" t="s">
        <v>1005</v>
      </c>
      <c r="H285" s="224">
        <v>500000</v>
      </c>
      <c r="I285" s="224">
        <v>100000</v>
      </c>
      <c r="J285" s="224">
        <f t="shared" si="4"/>
        <v>600000</v>
      </c>
      <c r="K285" s="25"/>
    </row>
    <row r="286" spans="1:11" ht="38.25">
      <c r="A286" s="221">
        <v>284</v>
      </c>
      <c r="B286" s="222" t="s">
        <v>1494</v>
      </c>
      <c r="C286" s="222" t="s">
        <v>1512</v>
      </c>
      <c r="D286" s="223" t="s">
        <v>1513</v>
      </c>
      <c r="E286" s="222" t="s">
        <v>1514</v>
      </c>
      <c r="F286" s="222" t="s">
        <v>1515</v>
      </c>
      <c r="G286" s="222" t="s">
        <v>1505</v>
      </c>
      <c r="H286" s="224">
        <v>447671.81</v>
      </c>
      <c r="I286" s="224">
        <v>50000</v>
      </c>
      <c r="J286" s="224">
        <f t="shared" si="4"/>
        <v>497671.81</v>
      </c>
      <c r="K286" s="25"/>
    </row>
    <row r="287" spans="1:11" ht="38.25">
      <c r="A287" s="221">
        <v>285</v>
      </c>
      <c r="B287" s="222" t="s">
        <v>1494</v>
      </c>
      <c r="C287" s="222" t="s">
        <v>1516</v>
      </c>
      <c r="D287" s="223" t="s">
        <v>1517</v>
      </c>
      <c r="E287" s="222" t="s">
        <v>1518</v>
      </c>
      <c r="F287" s="222" t="s">
        <v>1519</v>
      </c>
      <c r="G287" s="222" t="s">
        <v>1505</v>
      </c>
      <c r="H287" s="224">
        <v>400000</v>
      </c>
      <c r="I287" s="224">
        <v>100000</v>
      </c>
      <c r="J287" s="224">
        <f t="shared" si="4"/>
        <v>500000</v>
      </c>
      <c r="K287" s="25"/>
    </row>
    <row r="288" spans="1:11" ht="38.25">
      <c r="A288" s="221">
        <v>286</v>
      </c>
      <c r="B288" s="222" t="s">
        <v>1494</v>
      </c>
      <c r="C288" s="222" t="s">
        <v>1520</v>
      </c>
      <c r="D288" s="223" t="s">
        <v>1521</v>
      </c>
      <c r="E288" s="222" t="s">
        <v>1522</v>
      </c>
      <c r="F288" s="222" t="s">
        <v>1519</v>
      </c>
      <c r="G288" s="222" t="s">
        <v>1005</v>
      </c>
      <c r="H288" s="224">
        <v>2100000</v>
      </c>
      <c r="I288" s="224">
        <v>300000</v>
      </c>
      <c r="J288" s="224">
        <f t="shared" si="4"/>
        <v>2400000</v>
      </c>
      <c r="K288" s="25"/>
    </row>
    <row r="289" spans="1:11" ht="63.75">
      <c r="A289" s="221">
        <v>287</v>
      </c>
      <c r="B289" s="222" t="s">
        <v>1494</v>
      </c>
      <c r="C289" s="222" t="s">
        <v>1523</v>
      </c>
      <c r="D289" s="223" t="s">
        <v>1524</v>
      </c>
      <c r="E289" s="222" t="s">
        <v>1525</v>
      </c>
      <c r="F289" s="222" t="s">
        <v>1526</v>
      </c>
      <c r="G289" s="222" t="s">
        <v>1527</v>
      </c>
      <c r="H289" s="224">
        <v>296100</v>
      </c>
      <c r="I289" s="224">
        <v>32900</v>
      </c>
      <c r="J289" s="224">
        <f t="shared" si="4"/>
        <v>329000</v>
      </c>
      <c r="K289" s="25"/>
    </row>
    <row r="290" spans="1:11" ht="38.25">
      <c r="A290" s="221">
        <v>288</v>
      </c>
      <c r="B290" s="222" t="s">
        <v>1494</v>
      </c>
      <c r="C290" s="222" t="s">
        <v>1501</v>
      </c>
      <c r="D290" s="223" t="s">
        <v>1528</v>
      </c>
      <c r="E290" s="222" t="s">
        <v>1529</v>
      </c>
      <c r="F290" s="222" t="s">
        <v>1530</v>
      </c>
      <c r="G290" s="222" t="s">
        <v>1531</v>
      </c>
      <c r="H290" s="224">
        <v>3400000</v>
      </c>
      <c r="I290" s="224">
        <v>850000</v>
      </c>
      <c r="J290" s="224">
        <f t="shared" si="4"/>
        <v>4250000</v>
      </c>
      <c r="K290" s="25"/>
    </row>
    <row r="291" spans="1:11" ht="38.25">
      <c r="A291" s="221">
        <v>289</v>
      </c>
      <c r="B291" s="222" t="s">
        <v>1494</v>
      </c>
      <c r="C291" s="222" t="s">
        <v>1532</v>
      </c>
      <c r="D291" s="223" t="s">
        <v>1533</v>
      </c>
      <c r="E291" s="222" t="s">
        <v>1534</v>
      </c>
      <c r="F291" s="222" t="s">
        <v>1535</v>
      </c>
      <c r="G291" s="222" t="s">
        <v>1005</v>
      </c>
      <c r="H291" s="224">
        <v>99000</v>
      </c>
      <c r="I291" s="224">
        <v>11000</v>
      </c>
      <c r="J291" s="224">
        <f t="shared" si="4"/>
        <v>110000</v>
      </c>
      <c r="K291" s="25"/>
    </row>
    <row r="292" spans="1:11" ht="38.25">
      <c r="A292" s="221">
        <v>290</v>
      </c>
      <c r="B292" s="222" t="s">
        <v>1494</v>
      </c>
      <c r="C292" s="222" t="s">
        <v>1536</v>
      </c>
      <c r="D292" s="223" t="s">
        <v>1537</v>
      </c>
      <c r="E292" s="222" t="s">
        <v>1538</v>
      </c>
      <c r="F292" s="222" t="s">
        <v>1530</v>
      </c>
      <c r="G292" s="222" t="s">
        <v>1505</v>
      </c>
      <c r="H292" s="224">
        <v>135000</v>
      </c>
      <c r="I292" s="224">
        <v>15000</v>
      </c>
      <c r="J292" s="224">
        <f t="shared" si="4"/>
        <v>150000</v>
      </c>
      <c r="K292" s="25"/>
    </row>
    <row r="293" spans="1:11" ht="25.5">
      <c r="A293" s="221">
        <v>291</v>
      </c>
      <c r="B293" s="222" t="s">
        <v>1494</v>
      </c>
      <c r="C293" s="222" t="s">
        <v>1539</v>
      </c>
      <c r="D293" s="223" t="s">
        <v>1540</v>
      </c>
      <c r="E293" s="222" t="s">
        <v>1541</v>
      </c>
      <c r="F293" s="222" t="s">
        <v>1542</v>
      </c>
      <c r="G293" s="222" t="s">
        <v>1005</v>
      </c>
      <c r="H293" s="224">
        <v>317290.48</v>
      </c>
      <c r="I293" s="224">
        <v>36000</v>
      </c>
      <c r="J293" s="224">
        <f t="shared" si="4"/>
        <v>353290.48</v>
      </c>
      <c r="K293" s="25"/>
    </row>
    <row r="294" spans="1:11" ht="38.25">
      <c r="A294" s="221">
        <v>292</v>
      </c>
      <c r="B294" s="222" t="s">
        <v>1494</v>
      </c>
      <c r="C294" s="222" t="s">
        <v>1543</v>
      </c>
      <c r="D294" s="223" t="s">
        <v>1544</v>
      </c>
      <c r="E294" s="222" t="s">
        <v>1545</v>
      </c>
      <c r="F294" s="222" t="s">
        <v>1530</v>
      </c>
      <c r="G294" s="222" t="s">
        <v>1005</v>
      </c>
      <c r="H294" s="224">
        <v>2160000</v>
      </c>
      <c r="I294" s="224">
        <v>240000</v>
      </c>
      <c r="J294" s="224">
        <f t="shared" si="4"/>
        <v>2400000</v>
      </c>
      <c r="K294" s="25"/>
    </row>
    <row r="295" spans="1:11" ht="63.75">
      <c r="A295" s="221">
        <v>293</v>
      </c>
      <c r="B295" s="222" t="s">
        <v>1494</v>
      </c>
      <c r="C295" s="222" t="s">
        <v>1523</v>
      </c>
      <c r="D295" s="223" t="s">
        <v>1524</v>
      </c>
      <c r="E295" s="222" t="s">
        <v>1525</v>
      </c>
      <c r="F295" s="222" t="s">
        <v>1546</v>
      </c>
      <c r="G295" s="222" t="s">
        <v>1527</v>
      </c>
      <c r="H295" s="224">
        <v>178087.5</v>
      </c>
      <c r="I295" s="224">
        <v>19787.5</v>
      </c>
      <c r="J295" s="224">
        <f t="shared" si="4"/>
        <v>197875</v>
      </c>
      <c r="K295" s="25"/>
    </row>
    <row r="296" spans="1:11" ht="38.25">
      <c r="A296" s="221">
        <v>294</v>
      </c>
      <c r="B296" s="222" t="s">
        <v>1494</v>
      </c>
      <c r="C296" s="222" t="s">
        <v>1512</v>
      </c>
      <c r="D296" s="223" t="s">
        <v>1513</v>
      </c>
      <c r="E296" s="222" t="s">
        <v>1514</v>
      </c>
      <c r="F296" s="222" t="s">
        <v>1547</v>
      </c>
      <c r="G296" s="222" t="s">
        <v>1505</v>
      </c>
      <c r="H296" s="224">
        <v>72450</v>
      </c>
      <c r="I296" s="224">
        <v>8050</v>
      </c>
      <c r="J296" s="224">
        <f t="shared" si="4"/>
        <v>80500</v>
      </c>
      <c r="K296" s="25"/>
    </row>
    <row r="297" spans="1:11">
      <c r="A297" s="215"/>
      <c r="B297" s="216"/>
      <c r="C297" s="216"/>
      <c r="D297" s="217"/>
      <c r="E297" s="216"/>
      <c r="F297" s="216"/>
      <c r="G297" s="231" t="s">
        <v>658</v>
      </c>
      <c r="H297" s="232">
        <f>SUM(H3:H296)</f>
        <v>304999869.45000005</v>
      </c>
      <c r="I297" s="230"/>
      <c r="J297" s="218"/>
    </row>
    <row r="298" spans="1:11">
      <c r="G298" s="33"/>
      <c r="H298" s="34"/>
      <c r="I298" s="34"/>
      <c r="J298" s="34"/>
    </row>
  </sheetData>
  <mergeCells count="1">
    <mergeCell ref="A1:J1"/>
  </mergeCells>
  <pageMargins left="0.7" right="0.7" top="0.75" bottom="0.75" header="0.3" footer="0.3"/>
  <pageSetup paperSize="9" scale="6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0"/>
  <sheetViews>
    <sheetView topLeftCell="A213" workbookViewId="0">
      <selection activeCell="G230" sqref="G230"/>
    </sheetView>
  </sheetViews>
  <sheetFormatPr defaultColWidth="8.42578125" defaultRowHeight="15"/>
  <cols>
    <col min="1" max="1" width="8.42578125" style="30"/>
    <col min="2" max="2" width="8.42578125" style="129"/>
    <col min="3" max="3" width="38.140625" style="118" customWidth="1"/>
    <col min="4" max="4" width="31.85546875" style="117" customWidth="1"/>
    <col min="5" max="5" width="26.140625" style="119" customWidth="1"/>
    <col min="6" max="6" width="22.42578125" style="119" customWidth="1"/>
    <col min="7" max="7" width="33" style="130" customWidth="1"/>
    <col min="8" max="8" width="24.85546875" style="128" customWidth="1"/>
  </cols>
  <sheetData>
    <row r="1" spans="1:8" s="148" customFormat="1" ht="23.25">
      <c r="A1" s="433" t="s">
        <v>8111</v>
      </c>
      <c r="B1" s="433"/>
      <c r="C1" s="433"/>
      <c r="D1" s="433"/>
      <c r="E1" s="433"/>
      <c r="F1" s="433"/>
      <c r="G1" s="433"/>
      <c r="H1" s="433"/>
    </row>
    <row r="2" spans="1:8" ht="31.5">
      <c r="A2" s="250"/>
      <c r="B2" s="251" t="s">
        <v>1548</v>
      </c>
      <c r="C2" s="251" t="s">
        <v>1549</v>
      </c>
      <c r="D2" s="251" t="s">
        <v>1550</v>
      </c>
      <c r="E2" s="251" t="s">
        <v>1551</v>
      </c>
      <c r="F2" s="251" t="s">
        <v>133</v>
      </c>
      <c r="G2" s="251" t="s">
        <v>1552</v>
      </c>
      <c r="H2" s="251" t="s">
        <v>8110</v>
      </c>
    </row>
    <row r="3" spans="1:8" ht="31.5">
      <c r="A3" s="237">
        <v>1</v>
      </c>
      <c r="B3" s="238" t="s">
        <v>1553</v>
      </c>
      <c r="C3" s="239" t="s">
        <v>1554</v>
      </c>
      <c r="D3" s="240" t="s">
        <v>1555</v>
      </c>
      <c r="E3" s="241" t="s">
        <v>1556</v>
      </c>
      <c r="F3" s="241"/>
      <c r="G3" s="246" t="s">
        <v>1557</v>
      </c>
      <c r="H3" s="242">
        <v>3400000</v>
      </c>
    </row>
    <row r="4" spans="1:8" ht="15.75">
      <c r="A4" s="237">
        <v>2</v>
      </c>
      <c r="B4" s="238" t="s">
        <v>1558</v>
      </c>
      <c r="C4" s="239" t="s">
        <v>1559</v>
      </c>
      <c r="D4" s="240" t="s">
        <v>1560</v>
      </c>
      <c r="E4" s="241" t="s">
        <v>1561</v>
      </c>
      <c r="F4" s="241" t="s">
        <v>1562</v>
      </c>
      <c r="G4" s="246" t="s">
        <v>837</v>
      </c>
      <c r="H4" s="242">
        <v>735000</v>
      </c>
    </row>
    <row r="5" spans="1:8" ht="31.5">
      <c r="A5" s="237">
        <v>3</v>
      </c>
      <c r="B5" s="238" t="s">
        <v>1558</v>
      </c>
      <c r="C5" s="239" t="s">
        <v>1563</v>
      </c>
      <c r="D5" s="240" t="s">
        <v>1564</v>
      </c>
      <c r="E5" s="241" t="s">
        <v>1565</v>
      </c>
      <c r="F5" s="241" t="s">
        <v>1566</v>
      </c>
      <c r="G5" s="246" t="s">
        <v>918</v>
      </c>
      <c r="H5" s="242">
        <v>500000</v>
      </c>
    </row>
    <row r="6" spans="1:8" ht="31.5">
      <c r="A6" s="237">
        <v>4</v>
      </c>
      <c r="B6" s="238" t="s">
        <v>1553</v>
      </c>
      <c r="C6" s="239" t="s">
        <v>1567</v>
      </c>
      <c r="D6" s="240" t="s">
        <v>1568</v>
      </c>
      <c r="E6" s="241" t="s">
        <v>1569</v>
      </c>
      <c r="F6" s="241"/>
      <c r="G6" s="247" t="s">
        <v>837</v>
      </c>
      <c r="H6" s="242">
        <v>220000</v>
      </c>
    </row>
    <row r="7" spans="1:8" ht="31.5">
      <c r="A7" s="237">
        <v>5</v>
      </c>
      <c r="B7" s="238" t="s">
        <v>1553</v>
      </c>
      <c r="C7" s="239" t="s">
        <v>1570</v>
      </c>
      <c r="D7" s="240" t="s">
        <v>1571</v>
      </c>
      <c r="E7" s="241" t="s">
        <v>1572</v>
      </c>
      <c r="F7" s="241" t="s">
        <v>1527</v>
      </c>
      <c r="G7" s="247" t="s">
        <v>837</v>
      </c>
      <c r="H7" s="242">
        <v>950000</v>
      </c>
    </row>
    <row r="8" spans="1:8" ht="31.5">
      <c r="A8" s="237">
        <v>6</v>
      </c>
      <c r="B8" s="238" t="s">
        <v>1558</v>
      </c>
      <c r="C8" s="239" t="s">
        <v>1563</v>
      </c>
      <c r="D8" s="240" t="s">
        <v>6904</v>
      </c>
      <c r="E8" s="241" t="s">
        <v>6905</v>
      </c>
      <c r="F8" s="241" t="s">
        <v>1566</v>
      </c>
      <c r="G8" s="246" t="s">
        <v>918</v>
      </c>
      <c r="H8" s="242">
        <v>945000</v>
      </c>
    </row>
    <row r="9" spans="1:8" ht="15.75">
      <c r="A9" s="237">
        <v>7</v>
      </c>
      <c r="B9" s="243" t="s">
        <v>1573</v>
      </c>
      <c r="C9" s="239" t="s">
        <v>1574</v>
      </c>
      <c r="D9" s="240" t="s">
        <v>1575</v>
      </c>
      <c r="E9" s="241" t="s">
        <v>1576</v>
      </c>
      <c r="F9" s="241"/>
      <c r="G9" s="246" t="s">
        <v>749</v>
      </c>
      <c r="H9" s="242">
        <v>1000000</v>
      </c>
    </row>
    <row r="10" spans="1:8" ht="31.5">
      <c r="A10" s="237">
        <v>8</v>
      </c>
      <c r="B10" s="238" t="s">
        <v>1553</v>
      </c>
      <c r="C10" s="239" t="s">
        <v>1577</v>
      </c>
      <c r="D10" s="240" t="s">
        <v>1578</v>
      </c>
      <c r="E10" s="241" t="s">
        <v>1579</v>
      </c>
      <c r="F10" s="241"/>
      <c r="G10" s="246" t="s">
        <v>1580</v>
      </c>
      <c r="H10" s="242">
        <v>1450000</v>
      </c>
    </row>
    <row r="11" spans="1:8" ht="31.5">
      <c r="A11" s="237">
        <v>9</v>
      </c>
      <c r="B11" s="238" t="s">
        <v>1558</v>
      </c>
      <c r="C11" s="239" t="s">
        <v>1581</v>
      </c>
      <c r="D11" s="240" t="s">
        <v>1582</v>
      </c>
      <c r="E11" s="241" t="s">
        <v>1583</v>
      </c>
      <c r="F11" s="241"/>
      <c r="G11" s="247" t="s">
        <v>837</v>
      </c>
      <c r="H11" s="242">
        <v>1000000</v>
      </c>
    </row>
    <row r="12" spans="1:8" ht="15.75">
      <c r="A12" s="237">
        <v>10</v>
      </c>
      <c r="B12" s="238" t="s">
        <v>1584</v>
      </c>
      <c r="C12" s="239" t="s">
        <v>1585</v>
      </c>
      <c r="D12" s="240" t="s">
        <v>1586</v>
      </c>
      <c r="E12" s="241" t="s">
        <v>1587</v>
      </c>
      <c r="F12" s="241"/>
      <c r="G12" s="246" t="s">
        <v>837</v>
      </c>
      <c r="H12" s="242">
        <v>1150000</v>
      </c>
    </row>
    <row r="13" spans="1:8" ht="15.75">
      <c r="A13" s="237">
        <v>11</v>
      </c>
      <c r="B13" s="238" t="s">
        <v>1553</v>
      </c>
      <c r="C13" s="239" t="s">
        <v>1588</v>
      </c>
      <c r="D13" s="240" t="s">
        <v>1589</v>
      </c>
      <c r="E13" s="241" t="s">
        <v>1590</v>
      </c>
      <c r="F13" s="241"/>
      <c r="G13" s="247" t="s">
        <v>918</v>
      </c>
      <c r="H13" s="242">
        <v>675000</v>
      </c>
    </row>
    <row r="14" spans="1:8" ht="15.75">
      <c r="A14" s="237">
        <v>12</v>
      </c>
      <c r="B14" s="238" t="s">
        <v>1558</v>
      </c>
      <c r="C14" s="239" t="s">
        <v>1591</v>
      </c>
      <c r="D14" s="240" t="s">
        <v>1592</v>
      </c>
      <c r="E14" s="241" t="s">
        <v>1593</v>
      </c>
      <c r="F14" s="241"/>
      <c r="G14" s="246" t="s">
        <v>837</v>
      </c>
      <c r="H14" s="242">
        <v>1774635</v>
      </c>
    </row>
    <row r="15" spans="1:8" ht="31.5">
      <c r="A15" s="237">
        <v>13</v>
      </c>
      <c r="B15" s="238" t="s">
        <v>1553</v>
      </c>
      <c r="C15" s="239" t="s">
        <v>1594</v>
      </c>
      <c r="D15" s="240" t="s">
        <v>1595</v>
      </c>
      <c r="E15" s="241" t="s">
        <v>1596</v>
      </c>
      <c r="F15" s="241" t="s">
        <v>1566</v>
      </c>
      <c r="G15" s="246" t="s">
        <v>837</v>
      </c>
      <c r="H15" s="242">
        <v>700000</v>
      </c>
    </row>
    <row r="16" spans="1:8" ht="31.5">
      <c r="A16" s="237">
        <v>14</v>
      </c>
      <c r="B16" s="238" t="s">
        <v>1558</v>
      </c>
      <c r="C16" s="239" t="s">
        <v>1597</v>
      </c>
      <c r="D16" s="240" t="s">
        <v>1598</v>
      </c>
      <c r="E16" s="241" t="s">
        <v>1599</v>
      </c>
      <c r="F16" s="241"/>
      <c r="G16" s="247" t="s">
        <v>837</v>
      </c>
      <c r="H16" s="242">
        <v>558700</v>
      </c>
    </row>
    <row r="17" spans="1:8" ht="31.5">
      <c r="A17" s="237">
        <v>15</v>
      </c>
      <c r="B17" s="238" t="s">
        <v>1558</v>
      </c>
      <c r="C17" s="239" t="s">
        <v>1600</v>
      </c>
      <c r="D17" s="240" t="s">
        <v>1601</v>
      </c>
      <c r="E17" s="241" t="s">
        <v>1602</v>
      </c>
      <c r="F17" s="241"/>
      <c r="G17" s="246" t="s">
        <v>1580</v>
      </c>
      <c r="H17" s="242">
        <v>2675000</v>
      </c>
    </row>
    <row r="18" spans="1:8" ht="31.5">
      <c r="A18" s="237">
        <v>16</v>
      </c>
      <c r="B18" s="243" t="s">
        <v>1584</v>
      </c>
      <c r="C18" s="239" t="s">
        <v>1603</v>
      </c>
      <c r="D18" s="240" t="s">
        <v>1604</v>
      </c>
      <c r="E18" s="241" t="s">
        <v>1605</v>
      </c>
      <c r="F18" s="241" t="s">
        <v>1566</v>
      </c>
      <c r="G18" s="246" t="s">
        <v>1580</v>
      </c>
      <c r="H18" s="242">
        <v>3800000</v>
      </c>
    </row>
    <row r="19" spans="1:8" ht="31.5">
      <c r="A19" s="237">
        <v>17</v>
      </c>
      <c r="B19" s="243" t="s">
        <v>1558</v>
      </c>
      <c r="C19" s="239" t="s">
        <v>1606</v>
      </c>
      <c r="D19" s="240" t="s">
        <v>1607</v>
      </c>
      <c r="E19" s="241" t="s">
        <v>1608</v>
      </c>
      <c r="F19" s="241" t="s">
        <v>1566</v>
      </c>
      <c r="G19" s="247" t="s">
        <v>918</v>
      </c>
      <c r="H19" s="242">
        <v>1980000</v>
      </c>
    </row>
    <row r="20" spans="1:8" ht="31.5">
      <c r="A20" s="237">
        <v>18</v>
      </c>
      <c r="B20" s="238" t="s">
        <v>1553</v>
      </c>
      <c r="C20" s="244" t="s">
        <v>1609</v>
      </c>
      <c r="D20" s="240" t="s">
        <v>1610</v>
      </c>
      <c r="E20" s="241" t="s">
        <v>1611</v>
      </c>
      <c r="F20" s="241" t="s">
        <v>1566</v>
      </c>
      <c r="G20" s="246" t="s">
        <v>1580</v>
      </c>
      <c r="H20" s="242">
        <v>3264450</v>
      </c>
    </row>
    <row r="21" spans="1:8" ht="15.75">
      <c r="A21" s="237">
        <v>19</v>
      </c>
      <c r="B21" s="243" t="s">
        <v>1558</v>
      </c>
      <c r="C21" s="239" t="s">
        <v>1612</v>
      </c>
      <c r="D21" s="240" t="s">
        <v>1613</v>
      </c>
      <c r="E21" s="241" t="s">
        <v>1614</v>
      </c>
      <c r="F21" s="241"/>
      <c r="G21" s="247" t="s">
        <v>918</v>
      </c>
      <c r="H21" s="242">
        <v>3350000</v>
      </c>
    </row>
    <row r="22" spans="1:8" ht="15.75">
      <c r="A22" s="237">
        <v>20</v>
      </c>
      <c r="B22" s="238" t="s">
        <v>1584</v>
      </c>
      <c r="C22" s="239" t="s">
        <v>1585</v>
      </c>
      <c r="D22" s="240" t="s">
        <v>6906</v>
      </c>
      <c r="E22" s="241" t="s">
        <v>6907</v>
      </c>
      <c r="F22" s="241"/>
      <c r="G22" s="246" t="s">
        <v>837</v>
      </c>
      <c r="H22" s="242">
        <v>2200000</v>
      </c>
    </row>
    <row r="23" spans="1:8" ht="15.75">
      <c r="A23" s="237">
        <v>21</v>
      </c>
      <c r="B23" s="238" t="s">
        <v>1553</v>
      </c>
      <c r="C23" s="239" t="s">
        <v>1594</v>
      </c>
      <c r="D23" s="240" t="s">
        <v>6908</v>
      </c>
      <c r="E23" s="241" t="s">
        <v>6909</v>
      </c>
      <c r="F23" s="241"/>
      <c r="G23" s="246" t="s">
        <v>837</v>
      </c>
      <c r="H23" s="242">
        <v>2000000</v>
      </c>
    </row>
    <row r="24" spans="1:8" ht="31.5">
      <c r="A24" s="237">
        <v>22</v>
      </c>
      <c r="B24" s="238" t="s">
        <v>1553</v>
      </c>
      <c r="C24" s="239" t="s">
        <v>1615</v>
      </c>
      <c r="D24" s="240" t="s">
        <v>6910</v>
      </c>
      <c r="E24" s="241" t="s">
        <v>6911</v>
      </c>
      <c r="F24" s="241"/>
      <c r="G24" s="247" t="s">
        <v>837</v>
      </c>
      <c r="H24" s="242">
        <v>1000000</v>
      </c>
    </row>
    <row r="25" spans="1:8" ht="31.5">
      <c r="A25" s="237">
        <v>23</v>
      </c>
      <c r="B25" s="238" t="s">
        <v>1558</v>
      </c>
      <c r="C25" s="239" t="s">
        <v>1581</v>
      </c>
      <c r="D25" s="240" t="s">
        <v>6912</v>
      </c>
      <c r="E25" s="241" t="s">
        <v>1616</v>
      </c>
      <c r="F25" s="241"/>
      <c r="G25" s="246" t="s">
        <v>837</v>
      </c>
      <c r="H25" s="242">
        <v>1500000</v>
      </c>
    </row>
    <row r="26" spans="1:8" ht="31.5">
      <c r="A26" s="237">
        <v>24</v>
      </c>
      <c r="B26" s="238" t="s">
        <v>1584</v>
      </c>
      <c r="C26" s="239" t="s">
        <v>1585</v>
      </c>
      <c r="D26" s="240" t="s">
        <v>6913</v>
      </c>
      <c r="E26" s="241" t="s">
        <v>6914</v>
      </c>
      <c r="F26" s="241"/>
      <c r="G26" s="246" t="s">
        <v>837</v>
      </c>
      <c r="H26" s="242">
        <v>2500000</v>
      </c>
    </row>
    <row r="27" spans="1:8" ht="15.75">
      <c r="A27" s="237">
        <v>25</v>
      </c>
      <c r="B27" s="238" t="s">
        <v>1558</v>
      </c>
      <c r="C27" s="239" t="s">
        <v>1581</v>
      </c>
      <c r="D27" s="240" t="s">
        <v>1617</v>
      </c>
      <c r="E27" s="241" t="s">
        <v>1618</v>
      </c>
      <c r="F27" s="241"/>
      <c r="G27" s="246" t="s">
        <v>837</v>
      </c>
      <c r="H27" s="242">
        <v>600000</v>
      </c>
    </row>
    <row r="28" spans="1:8" ht="31.5">
      <c r="A28" s="237">
        <v>26</v>
      </c>
      <c r="B28" s="238" t="s">
        <v>1584</v>
      </c>
      <c r="C28" s="239" t="s">
        <v>1619</v>
      </c>
      <c r="D28" s="240" t="s">
        <v>1620</v>
      </c>
      <c r="E28" s="241" t="s">
        <v>1621</v>
      </c>
      <c r="F28" s="241" t="s">
        <v>1566</v>
      </c>
      <c r="G28" s="247" t="s">
        <v>837</v>
      </c>
      <c r="H28" s="242">
        <v>2000000</v>
      </c>
    </row>
    <row r="29" spans="1:8" ht="31.5">
      <c r="A29" s="237">
        <v>27</v>
      </c>
      <c r="B29" s="243" t="s">
        <v>1558</v>
      </c>
      <c r="C29" s="239" t="s">
        <v>1622</v>
      </c>
      <c r="D29" s="240" t="s">
        <v>1623</v>
      </c>
      <c r="E29" s="241" t="s">
        <v>1624</v>
      </c>
      <c r="F29" s="241" t="s">
        <v>1566</v>
      </c>
      <c r="G29" s="247" t="s">
        <v>918</v>
      </c>
      <c r="H29" s="242">
        <v>1165000</v>
      </c>
    </row>
    <row r="30" spans="1:8" ht="31.5">
      <c r="A30" s="237">
        <v>28</v>
      </c>
      <c r="B30" s="238" t="s">
        <v>1584</v>
      </c>
      <c r="C30" s="239" t="s">
        <v>1585</v>
      </c>
      <c r="D30" s="240" t="s">
        <v>6915</v>
      </c>
      <c r="E30" s="241" t="s">
        <v>6916</v>
      </c>
      <c r="F30" s="241" t="s">
        <v>1566</v>
      </c>
      <c r="G30" s="247" t="s">
        <v>837</v>
      </c>
      <c r="H30" s="242">
        <v>1200000</v>
      </c>
    </row>
    <row r="31" spans="1:8" ht="15.75">
      <c r="A31" s="237">
        <v>29</v>
      </c>
      <c r="B31" s="238" t="s">
        <v>1558</v>
      </c>
      <c r="C31" s="239" t="s">
        <v>1625</v>
      </c>
      <c r="D31" s="240" t="s">
        <v>1626</v>
      </c>
      <c r="E31" s="241" t="s">
        <v>1627</v>
      </c>
      <c r="F31" s="241"/>
      <c r="G31" s="247" t="s">
        <v>918</v>
      </c>
      <c r="H31" s="242">
        <v>397000</v>
      </c>
    </row>
    <row r="32" spans="1:8" ht="31.5">
      <c r="A32" s="237">
        <v>30</v>
      </c>
      <c r="B32" s="238" t="s">
        <v>1553</v>
      </c>
      <c r="C32" s="239" t="s">
        <v>1567</v>
      </c>
      <c r="D32" s="240" t="s">
        <v>6917</v>
      </c>
      <c r="E32" s="241" t="s">
        <v>6918</v>
      </c>
      <c r="F32" s="241" t="s">
        <v>1566</v>
      </c>
      <c r="G32" s="247" t="s">
        <v>837</v>
      </c>
      <c r="H32" s="242">
        <v>279384</v>
      </c>
    </row>
    <row r="33" spans="1:8" ht="31.5">
      <c r="A33" s="237">
        <v>31</v>
      </c>
      <c r="B33" s="243" t="s">
        <v>1558</v>
      </c>
      <c r="C33" s="239" t="s">
        <v>1628</v>
      </c>
      <c r="D33" s="240" t="s">
        <v>1595</v>
      </c>
      <c r="E33" s="241" t="s">
        <v>1629</v>
      </c>
      <c r="F33" s="241"/>
      <c r="G33" s="246" t="s">
        <v>837</v>
      </c>
      <c r="H33" s="242">
        <v>1850000</v>
      </c>
    </row>
    <row r="34" spans="1:8" ht="15.75">
      <c r="A34" s="237">
        <v>32</v>
      </c>
      <c r="B34" s="243" t="s">
        <v>1558</v>
      </c>
      <c r="C34" s="239" t="s">
        <v>1630</v>
      </c>
      <c r="D34" s="240" t="s">
        <v>1631</v>
      </c>
      <c r="E34" s="241" t="s">
        <v>1632</v>
      </c>
      <c r="F34" s="241"/>
      <c r="G34" s="246" t="s">
        <v>837</v>
      </c>
      <c r="H34" s="242">
        <v>567726.37</v>
      </c>
    </row>
    <row r="35" spans="1:8" ht="15.75">
      <c r="A35" s="237">
        <v>33</v>
      </c>
      <c r="B35" s="238" t="s">
        <v>1558</v>
      </c>
      <c r="C35" s="239" t="s">
        <v>1633</v>
      </c>
      <c r="D35" s="240" t="s">
        <v>1634</v>
      </c>
      <c r="E35" s="241" t="s">
        <v>1635</v>
      </c>
      <c r="F35" s="241"/>
      <c r="G35" s="246" t="s">
        <v>837</v>
      </c>
      <c r="H35" s="242">
        <v>1500000</v>
      </c>
    </row>
    <row r="36" spans="1:8" ht="31.5">
      <c r="A36" s="237">
        <v>34</v>
      </c>
      <c r="B36" s="238" t="s">
        <v>1558</v>
      </c>
      <c r="C36" s="239" t="s">
        <v>1636</v>
      </c>
      <c r="D36" s="240" t="s">
        <v>1637</v>
      </c>
      <c r="E36" s="241" t="s">
        <v>1638</v>
      </c>
      <c r="F36" s="241"/>
      <c r="G36" s="247" t="s">
        <v>837</v>
      </c>
      <c r="H36" s="242">
        <v>750000</v>
      </c>
    </row>
    <row r="37" spans="1:8" ht="31.5">
      <c r="A37" s="237">
        <v>35</v>
      </c>
      <c r="B37" s="238" t="s">
        <v>1584</v>
      </c>
      <c r="C37" s="239" t="s">
        <v>1585</v>
      </c>
      <c r="D37" s="240" t="s">
        <v>6919</v>
      </c>
      <c r="E37" s="241" t="s">
        <v>6920</v>
      </c>
      <c r="F37" s="241" t="s">
        <v>1566</v>
      </c>
      <c r="G37" s="247" t="s">
        <v>837</v>
      </c>
      <c r="H37" s="242">
        <v>750000</v>
      </c>
    </row>
    <row r="38" spans="1:8" ht="15.75">
      <c r="A38" s="237">
        <v>36</v>
      </c>
      <c r="B38" s="243" t="s">
        <v>1553</v>
      </c>
      <c r="C38" s="239" t="s">
        <v>1639</v>
      </c>
      <c r="D38" s="240" t="s">
        <v>1640</v>
      </c>
      <c r="E38" s="241" t="s">
        <v>1641</v>
      </c>
      <c r="F38" s="241"/>
      <c r="G38" s="247" t="s">
        <v>918</v>
      </c>
      <c r="H38" s="242">
        <v>2401344.6800000002</v>
      </c>
    </row>
    <row r="39" spans="1:8" ht="31.5">
      <c r="A39" s="237">
        <v>37</v>
      </c>
      <c r="B39" s="243" t="s">
        <v>1553</v>
      </c>
      <c r="C39" s="239" t="s">
        <v>1642</v>
      </c>
      <c r="D39" s="240" t="s">
        <v>1643</v>
      </c>
      <c r="E39" s="241" t="s">
        <v>1644</v>
      </c>
      <c r="F39" s="241"/>
      <c r="G39" s="246" t="s">
        <v>139</v>
      </c>
      <c r="H39" s="242">
        <v>576000</v>
      </c>
    </row>
    <row r="40" spans="1:8" ht="31.5">
      <c r="A40" s="237">
        <v>38</v>
      </c>
      <c r="B40" s="238" t="s">
        <v>1553</v>
      </c>
      <c r="C40" s="239" t="s">
        <v>1567</v>
      </c>
      <c r="D40" s="240" t="s">
        <v>6921</v>
      </c>
      <c r="E40" s="241" t="s">
        <v>6922</v>
      </c>
      <c r="F40" s="241" t="s">
        <v>1566</v>
      </c>
      <c r="G40" s="247" t="s">
        <v>837</v>
      </c>
      <c r="H40" s="242">
        <v>278760</v>
      </c>
    </row>
    <row r="41" spans="1:8" ht="31.5">
      <c r="A41" s="237">
        <v>39</v>
      </c>
      <c r="B41" s="238" t="s">
        <v>1553</v>
      </c>
      <c r="C41" s="239" t="s">
        <v>1645</v>
      </c>
      <c r="D41" s="240" t="s">
        <v>1646</v>
      </c>
      <c r="E41" s="241" t="s">
        <v>1647</v>
      </c>
      <c r="F41" s="241"/>
      <c r="G41" s="247" t="s">
        <v>918</v>
      </c>
      <c r="H41" s="242">
        <v>379800</v>
      </c>
    </row>
    <row r="42" spans="1:8" ht="15.75">
      <c r="A42" s="237">
        <v>40</v>
      </c>
      <c r="B42" s="243" t="s">
        <v>1558</v>
      </c>
      <c r="C42" s="239" t="s">
        <v>1648</v>
      </c>
      <c r="D42" s="240" t="s">
        <v>1649</v>
      </c>
      <c r="E42" s="241" t="s">
        <v>1650</v>
      </c>
      <c r="F42" s="241" t="s">
        <v>1651</v>
      </c>
      <c r="G42" s="247" t="s">
        <v>918</v>
      </c>
      <c r="H42" s="242">
        <v>600000</v>
      </c>
    </row>
    <row r="43" spans="1:8" ht="31.5">
      <c r="A43" s="237">
        <v>41</v>
      </c>
      <c r="B43" s="238" t="s">
        <v>1553</v>
      </c>
      <c r="C43" s="239" t="s">
        <v>1567</v>
      </c>
      <c r="D43" s="240" t="s">
        <v>6923</v>
      </c>
      <c r="E43" s="241" t="s">
        <v>6924</v>
      </c>
      <c r="F43" s="241" t="s">
        <v>1566</v>
      </c>
      <c r="G43" s="247" t="s">
        <v>837</v>
      </c>
      <c r="H43" s="242">
        <v>454448</v>
      </c>
    </row>
    <row r="44" spans="1:8" ht="15.75">
      <c r="A44" s="237">
        <v>42</v>
      </c>
      <c r="B44" s="243" t="s">
        <v>1553</v>
      </c>
      <c r="C44" s="239" t="s">
        <v>1642</v>
      </c>
      <c r="D44" s="240" t="s">
        <v>6925</v>
      </c>
      <c r="E44" s="241" t="s">
        <v>6926</v>
      </c>
      <c r="F44" s="241"/>
      <c r="G44" s="246" t="s">
        <v>139</v>
      </c>
      <c r="H44" s="242">
        <v>425000</v>
      </c>
    </row>
    <row r="45" spans="1:8" ht="31.5">
      <c r="A45" s="237">
        <v>43</v>
      </c>
      <c r="B45" s="238" t="s">
        <v>1553</v>
      </c>
      <c r="C45" s="239" t="s">
        <v>1567</v>
      </c>
      <c r="D45" s="240" t="s">
        <v>6921</v>
      </c>
      <c r="E45" s="241" t="s">
        <v>6927</v>
      </c>
      <c r="F45" s="241" t="s">
        <v>1566</v>
      </c>
      <c r="G45" s="247" t="s">
        <v>837</v>
      </c>
      <c r="H45" s="242">
        <v>436900</v>
      </c>
    </row>
    <row r="46" spans="1:8" ht="31.5">
      <c r="A46" s="237">
        <v>44</v>
      </c>
      <c r="B46" s="238" t="s">
        <v>1553</v>
      </c>
      <c r="C46" s="239" t="s">
        <v>1652</v>
      </c>
      <c r="D46" s="240" t="s">
        <v>1653</v>
      </c>
      <c r="E46" s="241" t="s">
        <v>1654</v>
      </c>
      <c r="F46" s="241"/>
      <c r="G46" s="247" t="s">
        <v>918</v>
      </c>
      <c r="H46" s="242">
        <v>700000</v>
      </c>
    </row>
    <row r="47" spans="1:8" ht="15.75">
      <c r="A47" s="237">
        <v>45</v>
      </c>
      <c r="B47" s="238" t="s">
        <v>1558</v>
      </c>
      <c r="C47" s="239" t="s">
        <v>1655</v>
      </c>
      <c r="D47" s="240" t="s">
        <v>1656</v>
      </c>
      <c r="E47" s="241" t="s">
        <v>1655</v>
      </c>
      <c r="F47" s="241"/>
      <c r="G47" s="246" t="s">
        <v>837</v>
      </c>
      <c r="H47" s="242">
        <v>280000</v>
      </c>
    </row>
    <row r="48" spans="1:8" ht="15.75">
      <c r="A48" s="237">
        <v>46</v>
      </c>
      <c r="B48" s="243" t="s">
        <v>1558</v>
      </c>
      <c r="C48" s="239" t="s">
        <v>1657</v>
      </c>
      <c r="D48" s="240" t="s">
        <v>1658</v>
      </c>
      <c r="E48" s="241" t="s">
        <v>1657</v>
      </c>
      <c r="F48" s="241"/>
      <c r="G48" s="247" t="s">
        <v>918</v>
      </c>
      <c r="H48" s="242">
        <v>300000</v>
      </c>
    </row>
    <row r="49" spans="1:8" ht="31.5">
      <c r="A49" s="237">
        <v>47</v>
      </c>
      <c r="B49" s="238" t="s">
        <v>1553</v>
      </c>
      <c r="C49" s="239" t="s">
        <v>1567</v>
      </c>
      <c r="D49" s="240" t="s">
        <v>6917</v>
      </c>
      <c r="E49" s="241" t="s">
        <v>6928</v>
      </c>
      <c r="F49" s="241" t="s">
        <v>1566</v>
      </c>
      <c r="G49" s="247" t="s">
        <v>837</v>
      </c>
      <c r="H49" s="242">
        <v>271568</v>
      </c>
    </row>
    <row r="50" spans="1:8" ht="31.5">
      <c r="A50" s="237">
        <v>48</v>
      </c>
      <c r="B50" s="238" t="s">
        <v>1558</v>
      </c>
      <c r="C50" s="239" t="s">
        <v>1659</v>
      </c>
      <c r="D50" s="240" t="s">
        <v>1660</v>
      </c>
      <c r="E50" s="241" t="s">
        <v>1661</v>
      </c>
      <c r="F50" s="241" t="s">
        <v>1566</v>
      </c>
      <c r="G50" s="246" t="s">
        <v>1580</v>
      </c>
      <c r="H50" s="242">
        <v>2000000</v>
      </c>
    </row>
    <row r="51" spans="1:8" ht="31.5">
      <c r="A51" s="237">
        <v>49</v>
      </c>
      <c r="B51" s="238" t="s">
        <v>1584</v>
      </c>
      <c r="C51" s="239" t="s">
        <v>1585</v>
      </c>
      <c r="D51" s="240" t="s">
        <v>6929</v>
      </c>
      <c r="E51" s="241" t="s">
        <v>6930</v>
      </c>
      <c r="F51" s="241" t="s">
        <v>1566</v>
      </c>
      <c r="G51" s="246" t="s">
        <v>837</v>
      </c>
      <c r="H51" s="242">
        <v>150000</v>
      </c>
    </row>
    <row r="52" spans="1:8" ht="31.5">
      <c r="A52" s="237">
        <v>50</v>
      </c>
      <c r="B52" s="238" t="s">
        <v>1558</v>
      </c>
      <c r="C52" s="239" t="s">
        <v>1662</v>
      </c>
      <c r="D52" s="240" t="s">
        <v>1663</v>
      </c>
      <c r="E52" s="241" t="s">
        <v>1664</v>
      </c>
      <c r="F52" s="241" t="s">
        <v>1566</v>
      </c>
      <c r="G52" s="247" t="s">
        <v>918</v>
      </c>
      <c r="H52" s="242">
        <v>280000</v>
      </c>
    </row>
    <row r="53" spans="1:8" ht="31.5">
      <c r="A53" s="237">
        <v>51</v>
      </c>
      <c r="B53" s="238" t="s">
        <v>1558</v>
      </c>
      <c r="C53" s="239" t="s">
        <v>1597</v>
      </c>
      <c r="D53" s="240" t="s">
        <v>6931</v>
      </c>
      <c r="E53" s="241" t="s">
        <v>1597</v>
      </c>
      <c r="F53" s="241" t="s">
        <v>1566</v>
      </c>
      <c r="G53" s="246" t="s">
        <v>1580</v>
      </c>
      <c r="H53" s="242">
        <v>1520891.23</v>
      </c>
    </row>
    <row r="54" spans="1:8" ht="15.75">
      <c r="A54" s="237">
        <v>52</v>
      </c>
      <c r="B54" s="243" t="s">
        <v>1558</v>
      </c>
      <c r="C54" s="239" t="s">
        <v>1665</v>
      </c>
      <c r="D54" s="240" t="s">
        <v>1666</v>
      </c>
      <c r="E54" s="241" t="s">
        <v>1667</v>
      </c>
      <c r="F54" s="241"/>
      <c r="G54" s="246" t="s">
        <v>749</v>
      </c>
      <c r="H54" s="242">
        <v>2888586.4</v>
      </c>
    </row>
    <row r="55" spans="1:8" ht="15.75">
      <c r="A55" s="237">
        <v>53</v>
      </c>
      <c r="B55" s="243" t="s">
        <v>1558</v>
      </c>
      <c r="C55" s="239" t="s">
        <v>1668</v>
      </c>
      <c r="D55" s="240" t="s">
        <v>1669</v>
      </c>
      <c r="E55" s="241" t="s">
        <v>1670</v>
      </c>
      <c r="F55" s="241"/>
      <c r="G55" s="246" t="s">
        <v>139</v>
      </c>
      <c r="H55" s="242">
        <v>570000</v>
      </c>
    </row>
    <row r="56" spans="1:8" ht="31.5">
      <c r="A56" s="237">
        <v>54</v>
      </c>
      <c r="B56" s="238" t="s">
        <v>1558</v>
      </c>
      <c r="C56" s="239" t="s">
        <v>1671</v>
      </c>
      <c r="D56" s="240" t="s">
        <v>1672</v>
      </c>
      <c r="E56" s="241" t="s">
        <v>1673</v>
      </c>
      <c r="F56" s="241"/>
      <c r="G56" s="246" t="s">
        <v>837</v>
      </c>
      <c r="H56" s="242">
        <v>400000</v>
      </c>
    </row>
    <row r="57" spans="1:8" ht="15.75">
      <c r="A57" s="237">
        <v>55</v>
      </c>
      <c r="B57" s="243" t="s">
        <v>1558</v>
      </c>
      <c r="C57" s="239" t="s">
        <v>1674</v>
      </c>
      <c r="D57" s="240" t="s">
        <v>1675</v>
      </c>
      <c r="E57" s="241" t="s">
        <v>1676</v>
      </c>
      <c r="F57" s="241"/>
      <c r="G57" s="246" t="s">
        <v>837</v>
      </c>
      <c r="H57" s="242">
        <v>400000</v>
      </c>
    </row>
    <row r="58" spans="1:8" ht="31.5">
      <c r="A58" s="237">
        <v>56</v>
      </c>
      <c r="B58" s="238" t="s">
        <v>1558</v>
      </c>
      <c r="C58" s="239" t="s">
        <v>1677</v>
      </c>
      <c r="D58" s="240" t="s">
        <v>1678</v>
      </c>
      <c r="E58" s="241" t="s">
        <v>1679</v>
      </c>
      <c r="F58" s="241"/>
      <c r="G58" s="246" t="s">
        <v>749</v>
      </c>
      <c r="H58" s="242">
        <v>200000</v>
      </c>
    </row>
    <row r="59" spans="1:8" ht="15.75">
      <c r="A59" s="237">
        <v>57</v>
      </c>
      <c r="B59" s="238" t="s">
        <v>1558</v>
      </c>
      <c r="C59" s="239" t="s">
        <v>1680</v>
      </c>
      <c r="D59" s="240" t="s">
        <v>1681</v>
      </c>
      <c r="E59" s="241" t="s">
        <v>1682</v>
      </c>
      <c r="F59" s="241"/>
      <c r="G59" s="246" t="s">
        <v>139</v>
      </c>
      <c r="H59" s="242">
        <v>2500000</v>
      </c>
    </row>
    <row r="60" spans="1:8" ht="15.75">
      <c r="A60" s="237">
        <v>58</v>
      </c>
      <c r="B60" s="238" t="s">
        <v>1584</v>
      </c>
      <c r="C60" s="239" t="s">
        <v>1683</v>
      </c>
      <c r="D60" s="240" t="s">
        <v>1684</v>
      </c>
      <c r="E60" s="241" t="s">
        <v>1685</v>
      </c>
      <c r="F60" s="241"/>
      <c r="G60" s="247" t="s">
        <v>837</v>
      </c>
      <c r="H60" s="242">
        <v>800000</v>
      </c>
    </row>
    <row r="61" spans="1:8" ht="31.5">
      <c r="A61" s="237">
        <v>59</v>
      </c>
      <c r="B61" s="243" t="s">
        <v>1584</v>
      </c>
      <c r="C61" s="239" t="s">
        <v>1686</v>
      </c>
      <c r="D61" s="240" t="s">
        <v>1687</v>
      </c>
      <c r="E61" s="241" t="s">
        <v>1688</v>
      </c>
      <c r="F61" s="241" t="s">
        <v>1566</v>
      </c>
      <c r="G61" s="246" t="s">
        <v>837</v>
      </c>
      <c r="H61" s="242">
        <v>780000</v>
      </c>
    </row>
    <row r="62" spans="1:8" ht="15.75">
      <c r="A62" s="237">
        <v>60</v>
      </c>
      <c r="B62" s="243" t="s">
        <v>1558</v>
      </c>
      <c r="C62" s="239" t="s">
        <v>1665</v>
      </c>
      <c r="D62" s="240" t="s">
        <v>6932</v>
      </c>
      <c r="E62" s="241" t="s">
        <v>6933</v>
      </c>
      <c r="F62" s="241"/>
      <c r="G62" s="246" t="s">
        <v>749</v>
      </c>
      <c r="H62" s="242">
        <v>486736.75</v>
      </c>
    </row>
    <row r="63" spans="1:8" ht="31.5">
      <c r="A63" s="237">
        <v>61</v>
      </c>
      <c r="B63" s="243" t="s">
        <v>1558</v>
      </c>
      <c r="C63" s="239" t="s">
        <v>1689</v>
      </c>
      <c r="D63" s="240" t="s">
        <v>1690</v>
      </c>
      <c r="E63" s="241" t="s">
        <v>1691</v>
      </c>
      <c r="F63" s="241"/>
      <c r="G63" s="246" t="s">
        <v>1580</v>
      </c>
      <c r="H63" s="242">
        <v>2500000</v>
      </c>
    </row>
    <row r="64" spans="1:8" ht="15.75">
      <c r="A64" s="237">
        <v>62</v>
      </c>
      <c r="B64" s="243" t="s">
        <v>1558</v>
      </c>
      <c r="C64" s="239" t="s">
        <v>1665</v>
      </c>
      <c r="D64" s="240" t="s">
        <v>6934</v>
      </c>
      <c r="E64" s="241" t="s">
        <v>6935</v>
      </c>
      <c r="F64" s="241"/>
      <c r="G64" s="246" t="s">
        <v>749</v>
      </c>
      <c r="H64" s="242">
        <v>190337.42</v>
      </c>
    </row>
    <row r="65" spans="1:8" ht="31.5">
      <c r="A65" s="237">
        <v>63</v>
      </c>
      <c r="B65" s="243" t="s">
        <v>1558</v>
      </c>
      <c r="C65" s="239" t="s">
        <v>1630</v>
      </c>
      <c r="D65" s="240" t="s">
        <v>6936</v>
      </c>
      <c r="E65" s="241" t="s">
        <v>6937</v>
      </c>
      <c r="F65" s="241" t="s">
        <v>1566</v>
      </c>
      <c r="G65" s="247" t="s">
        <v>918</v>
      </c>
      <c r="H65" s="242">
        <v>920000</v>
      </c>
    </row>
    <row r="66" spans="1:8" ht="31.5">
      <c r="A66" s="237">
        <v>64</v>
      </c>
      <c r="B66" s="238" t="s">
        <v>1558</v>
      </c>
      <c r="C66" s="239" t="s">
        <v>1692</v>
      </c>
      <c r="D66" s="240" t="s">
        <v>1693</v>
      </c>
      <c r="E66" s="241" t="s">
        <v>1616</v>
      </c>
      <c r="F66" s="241"/>
      <c r="G66" s="246" t="s">
        <v>1580</v>
      </c>
      <c r="H66" s="242">
        <v>3000000</v>
      </c>
    </row>
    <row r="67" spans="1:8" ht="15.75">
      <c r="A67" s="237">
        <v>65</v>
      </c>
      <c r="B67" s="243" t="s">
        <v>1558</v>
      </c>
      <c r="C67" s="239" t="s">
        <v>1694</v>
      </c>
      <c r="D67" s="240" t="s">
        <v>1695</v>
      </c>
      <c r="E67" s="241" t="s">
        <v>1696</v>
      </c>
      <c r="F67" s="241"/>
      <c r="G67" s="246" t="s">
        <v>749</v>
      </c>
      <c r="H67" s="242">
        <v>2000000</v>
      </c>
    </row>
    <row r="68" spans="1:8" ht="15.75">
      <c r="A68" s="237">
        <v>66</v>
      </c>
      <c r="B68" s="243" t="s">
        <v>1558</v>
      </c>
      <c r="C68" s="239" t="s">
        <v>1697</v>
      </c>
      <c r="D68" s="240" t="s">
        <v>1698</v>
      </c>
      <c r="E68" s="241" t="s">
        <v>1699</v>
      </c>
      <c r="F68" s="241"/>
      <c r="G68" s="246" t="s">
        <v>837</v>
      </c>
      <c r="H68" s="242">
        <v>1085000</v>
      </c>
    </row>
    <row r="69" spans="1:8" ht="15.75">
      <c r="A69" s="237">
        <v>67</v>
      </c>
      <c r="B69" s="238" t="s">
        <v>1558</v>
      </c>
      <c r="C69" s="239" t="s">
        <v>1700</v>
      </c>
      <c r="D69" s="240" t="s">
        <v>1701</v>
      </c>
      <c r="E69" s="241" t="s">
        <v>1702</v>
      </c>
      <c r="F69" s="241"/>
      <c r="G69" s="246" t="s">
        <v>837</v>
      </c>
      <c r="H69" s="242">
        <v>1000000</v>
      </c>
    </row>
    <row r="70" spans="1:8" ht="15.75">
      <c r="A70" s="237">
        <v>68</v>
      </c>
      <c r="B70" s="238" t="s">
        <v>1573</v>
      </c>
      <c r="C70" s="239" t="s">
        <v>1703</v>
      </c>
      <c r="D70" s="240" t="s">
        <v>1704</v>
      </c>
      <c r="E70" s="241" t="s">
        <v>1705</v>
      </c>
      <c r="F70" s="241"/>
      <c r="G70" s="247" t="s">
        <v>918</v>
      </c>
      <c r="H70" s="242">
        <v>644000</v>
      </c>
    </row>
    <row r="71" spans="1:8" ht="31.5">
      <c r="A71" s="237">
        <v>69</v>
      </c>
      <c r="B71" s="243" t="s">
        <v>1558</v>
      </c>
      <c r="C71" s="239" t="s">
        <v>1706</v>
      </c>
      <c r="D71" s="240" t="s">
        <v>1707</v>
      </c>
      <c r="E71" s="241" t="s">
        <v>1708</v>
      </c>
      <c r="F71" s="241" t="s">
        <v>1566</v>
      </c>
      <c r="G71" s="246" t="s">
        <v>1580</v>
      </c>
      <c r="H71" s="242">
        <v>1381953.94</v>
      </c>
    </row>
    <row r="72" spans="1:8" ht="31.5">
      <c r="A72" s="237">
        <v>70</v>
      </c>
      <c r="B72" s="243" t="s">
        <v>1558</v>
      </c>
      <c r="C72" s="239" t="s">
        <v>1622</v>
      </c>
      <c r="D72" s="240" t="s">
        <v>6938</v>
      </c>
      <c r="E72" s="241" t="s">
        <v>6939</v>
      </c>
      <c r="F72" s="241" t="s">
        <v>1566</v>
      </c>
      <c r="G72" s="247" t="s">
        <v>918</v>
      </c>
      <c r="H72" s="242">
        <v>500000</v>
      </c>
    </row>
    <row r="73" spans="1:8" ht="15.75">
      <c r="A73" s="237">
        <v>71</v>
      </c>
      <c r="B73" s="238" t="s">
        <v>1558</v>
      </c>
      <c r="C73" s="239" t="s">
        <v>1581</v>
      </c>
      <c r="D73" s="240" t="s">
        <v>6940</v>
      </c>
      <c r="E73" s="241" t="s">
        <v>6941</v>
      </c>
      <c r="F73" s="241"/>
      <c r="G73" s="247" t="s">
        <v>837</v>
      </c>
      <c r="H73" s="242">
        <v>400000</v>
      </c>
    </row>
    <row r="74" spans="1:8" ht="31.5">
      <c r="A74" s="237">
        <v>72</v>
      </c>
      <c r="B74" s="238" t="s">
        <v>1553</v>
      </c>
      <c r="C74" s="239" t="s">
        <v>1709</v>
      </c>
      <c r="D74" s="240" t="s">
        <v>1710</v>
      </c>
      <c r="E74" s="241" t="s">
        <v>1711</v>
      </c>
      <c r="F74" s="241"/>
      <c r="G74" s="246" t="s">
        <v>837</v>
      </c>
      <c r="H74" s="242">
        <v>600000</v>
      </c>
    </row>
    <row r="75" spans="1:8" ht="31.5">
      <c r="A75" s="237">
        <v>73</v>
      </c>
      <c r="B75" s="243" t="s">
        <v>1558</v>
      </c>
      <c r="C75" s="239" t="s">
        <v>1622</v>
      </c>
      <c r="D75" s="240" t="s">
        <v>6942</v>
      </c>
      <c r="E75" s="241" t="s">
        <v>6943</v>
      </c>
      <c r="F75" s="241" t="s">
        <v>1566</v>
      </c>
      <c r="G75" s="247" t="s">
        <v>918</v>
      </c>
      <c r="H75" s="242">
        <v>500000</v>
      </c>
    </row>
    <row r="76" spans="1:8" ht="31.5">
      <c r="A76" s="237">
        <v>74</v>
      </c>
      <c r="B76" s="243" t="s">
        <v>1553</v>
      </c>
      <c r="C76" s="239" t="s">
        <v>1712</v>
      </c>
      <c r="D76" s="240" t="s">
        <v>1713</v>
      </c>
      <c r="E76" s="241" t="s">
        <v>1714</v>
      </c>
      <c r="F76" s="241"/>
      <c r="G76" s="246" t="s">
        <v>837</v>
      </c>
      <c r="H76" s="242">
        <v>1350000</v>
      </c>
    </row>
    <row r="77" spans="1:8" ht="31.5">
      <c r="A77" s="237">
        <v>75</v>
      </c>
      <c r="B77" s="238" t="s">
        <v>1553</v>
      </c>
      <c r="C77" s="239" t="s">
        <v>6944</v>
      </c>
      <c r="D77" s="240" t="s">
        <v>6945</v>
      </c>
      <c r="E77" s="241" t="s">
        <v>6946</v>
      </c>
      <c r="F77" s="241"/>
      <c r="G77" s="247" t="s">
        <v>918</v>
      </c>
      <c r="H77" s="242">
        <v>737600</v>
      </c>
    </row>
    <row r="78" spans="1:8" ht="31.5">
      <c r="A78" s="237">
        <v>76</v>
      </c>
      <c r="B78" s="238" t="s">
        <v>1584</v>
      </c>
      <c r="C78" s="239" t="s">
        <v>1585</v>
      </c>
      <c r="D78" s="240" t="s">
        <v>6947</v>
      </c>
      <c r="E78" s="241" t="s">
        <v>6948</v>
      </c>
      <c r="F78" s="241" t="s">
        <v>1566</v>
      </c>
      <c r="G78" s="247" t="s">
        <v>837</v>
      </c>
      <c r="H78" s="242">
        <v>400000</v>
      </c>
    </row>
    <row r="79" spans="1:8" ht="31.5">
      <c r="A79" s="237">
        <v>77</v>
      </c>
      <c r="B79" s="243" t="s">
        <v>1553</v>
      </c>
      <c r="C79" s="239" t="s">
        <v>1639</v>
      </c>
      <c r="D79" s="240" t="s">
        <v>6949</v>
      </c>
      <c r="E79" s="241" t="s">
        <v>6950</v>
      </c>
      <c r="F79" s="241" t="s">
        <v>1566</v>
      </c>
      <c r="G79" s="246" t="s">
        <v>837</v>
      </c>
      <c r="H79" s="242">
        <v>518572.80000000005</v>
      </c>
    </row>
    <row r="80" spans="1:8" ht="31.5">
      <c r="A80" s="237">
        <v>78</v>
      </c>
      <c r="B80" s="238" t="s">
        <v>1558</v>
      </c>
      <c r="C80" s="239" t="s">
        <v>1636</v>
      </c>
      <c r="D80" s="240" t="s">
        <v>6951</v>
      </c>
      <c r="E80" s="241" t="s">
        <v>6952</v>
      </c>
      <c r="F80" s="241"/>
      <c r="G80" s="247" t="s">
        <v>837</v>
      </c>
      <c r="H80" s="242">
        <v>750000</v>
      </c>
    </row>
    <row r="81" spans="1:8" ht="31.5">
      <c r="A81" s="237">
        <v>79</v>
      </c>
      <c r="B81" s="238" t="s">
        <v>1558</v>
      </c>
      <c r="C81" s="239" t="s">
        <v>1715</v>
      </c>
      <c r="D81" s="240" t="s">
        <v>1716</v>
      </c>
      <c r="E81" s="241" t="s">
        <v>1717</v>
      </c>
      <c r="F81" s="241" t="s">
        <v>1527</v>
      </c>
      <c r="G81" s="246" t="s">
        <v>837</v>
      </c>
      <c r="H81" s="242">
        <v>570000</v>
      </c>
    </row>
    <row r="82" spans="1:8" ht="31.5">
      <c r="A82" s="237">
        <v>80</v>
      </c>
      <c r="B82" s="238" t="s">
        <v>1553</v>
      </c>
      <c r="C82" s="239" t="s">
        <v>1718</v>
      </c>
      <c r="D82" s="240" t="s">
        <v>1719</v>
      </c>
      <c r="E82" s="241" t="s">
        <v>1720</v>
      </c>
      <c r="F82" s="241" t="s">
        <v>1531</v>
      </c>
      <c r="G82" s="246" t="s">
        <v>837</v>
      </c>
      <c r="H82" s="242">
        <v>450000</v>
      </c>
    </row>
    <row r="83" spans="1:8" ht="31.5">
      <c r="A83" s="237">
        <v>81</v>
      </c>
      <c r="B83" s="238" t="s">
        <v>1558</v>
      </c>
      <c r="C83" s="239" t="s">
        <v>1581</v>
      </c>
      <c r="D83" s="240" t="s">
        <v>1721</v>
      </c>
      <c r="E83" s="241" t="s">
        <v>1722</v>
      </c>
      <c r="F83" s="241"/>
      <c r="G83" s="247" t="s">
        <v>837</v>
      </c>
      <c r="H83" s="242">
        <v>200000</v>
      </c>
    </row>
    <row r="84" spans="1:8" ht="31.5">
      <c r="A84" s="237">
        <v>82</v>
      </c>
      <c r="B84" s="243" t="s">
        <v>1553</v>
      </c>
      <c r="C84" s="239" t="s">
        <v>1723</v>
      </c>
      <c r="D84" s="240" t="s">
        <v>1724</v>
      </c>
      <c r="E84" s="241" t="s">
        <v>1725</v>
      </c>
      <c r="F84" s="241" t="s">
        <v>1531</v>
      </c>
      <c r="G84" s="246" t="s">
        <v>749</v>
      </c>
      <c r="H84" s="242">
        <v>404244.61</v>
      </c>
    </row>
    <row r="85" spans="1:8" ht="15.75">
      <c r="A85" s="237">
        <v>83</v>
      </c>
      <c r="B85" s="238" t="s">
        <v>1558</v>
      </c>
      <c r="C85" s="239" t="s">
        <v>1726</v>
      </c>
      <c r="D85" s="240" t="s">
        <v>1727</v>
      </c>
      <c r="E85" s="241" t="s">
        <v>1728</v>
      </c>
      <c r="F85" s="241"/>
      <c r="G85" s="246" t="s">
        <v>139</v>
      </c>
      <c r="H85" s="242">
        <v>120106</v>
      </c>
    </row>
    <row r="86" spans="1:8" ht="31.5">
      <c r="A86" s="237">
        <v>84</v>
      </c>
      <c r="B86" s="238" t="s">
        <v>1553</v>
      </c>
      <c r="C86" s="239" t="s">
        <v>6953</v>
      </c>
      <c r="D86" s="240" t="s">
        <v>6954</v>
      </c>
      <c r="E86" s="241" t="s">
        <v>6955</v>
      </c>
      <c r="F86" s="241"/>
      <c r="G86" s="246" t="s">
        <v>1580</v>
      </c>
      <c r="H86" s="242">
        <v>1000000</v>
      </c>
    </row>
    <row r="87" spans="1:8" ht="31.5">
      <c r="A87" s="237">
        <v>85</v>
      </c>
      <c r="B87" s="238" t="s">
        <v>1584</v>
      </c>
      <c r="C87" s="239" t="s">
        <v>1585</v>
      </c>
      <c r="D87" s="240" t="s">
        <v>6956</v>
      </c>
      <c r="E87" s="241" t="s">
        <v>6957</v>
      </c>
      <c r="F87" s="241"/>
      <c r="G87" s="246" t="s">
        <v>837</v>
      </c>
      <c r="H87" s="242">
        <v>200000</v>
      </c>
    </row>
    <row r="88" spans="1:8" ht="15.75">
      <c r="A88" s="237">
        <v>86</v>
      </c>
      <c r="B88" s="243" t="s">
        <v>1558</v>
      </c>
      <c r="C88" s="239" t="s">
        <v>1612</v>
      </c>
      <c r="D88" s="240" t="s">
        <v>6958</v>
      </c>
      <c r="E88" s="241" t="s">
        <v>6959</v>
      </c>
      <c r="F88" s="241"/>
      <c r="G88" s="246" t="s">
        <v>749</v>
      </c>
      <c r="H88" s="242">
        <v>170000</v>
      </c>
    </row>
    <row r="89" spans="1:8" ht="31.5">
      <c r="A89" s="237">
        <v>87</v>
      </c>
      <c r="B89" s="238" t="s">
        <v>1553</v>
      </c>
      <c r="C89" s="239" t="s">
        <v>1567</v>
      </c>
      <c r="D89" s="240" t="s">
        <v>6921</v>
      </c>
      <c r="E89" s="241" t="s">
        <v>6960</v>
      </c>
      <c r="F89" s="241" t="s">
        <v>1566</v>
      </c>
      <c r="G89" s="247" t="s">
        <v>837</v>
      </c>
      <c r="H89" s="242">
        <v>199760</v>
      </c>
    </row>
    <row r="90" spans="1:8" ht="15.75">
      <c r="A90" s="237">
        <v>88</v>
      </c>
      <c r="B90" s="243" t="s">
        <v>1558</v>
      </c>
      <c r="C90" s="239" t="s">
        <v>1674</v>
      </c>
      <c r="D90" s="240" t="s">
        <v>6961</v>
      </c>
      <c r="E90" s="241" t="s">
        <v>1674</v>
      </c>
      <c r="F90" s="241"/>
      <c r="G90" s="247" t="s">
        <v>918</v>
      </c>
      <c r="H90" s="242">
        <v>600000</v>
      </c>
    </row>
    <row r="91" spans="1:8" ht="15.75">
      <c r="A91" s="237">
        <v>89</v>
      </c>
      <c r="B91" s="238" t="s">
        <v>1558</v>
      </c>
      <c r="C91" s="239" t="s">
        <v>1726</v>
      </c>
      <c r="D91" s="240" t="s">
        <v>6962</v>
      </c>
      <c r="E91" s="241" t="s">
        <v>6963</v>
      </c>
      <c r="F91" s="241"/>
      <c r="G91" s="246" t="s">
        <v>139</v>
      </c>
      <c r="H91" s="242">
        <v>244970</v>
      </c>
    </row>
    <row r="92" spans="1:8" ht="15.75">
      <c r="A92" s="237">
        <v>90</v>
      </c>
      <c r="B92" s="238" t="s">
        <v>1553</v>
      </c>
      <c r="C92" s="239" t="s">
        <v>1709</v>
      </c>
      <c r="D92" s="240" t="s">
        <v>6964</v>
      </c>
      <c r="E92" s="241" t="s">
        <v>1621</v>
      </c>
      <c r="F92" s="241"/>
      <c r="G92" s="246" t="s">
        <v>837</v>
      </c>
      <c r="H92" s="242">
        <v>600000</v>
      </c>
    </row>
    <row r="93" spans="1:8" ht="31.5">
      <c r="A93" s="237">
        <v>91</v>
      </c>
      <c r="B93" s="243" t="s">
        <v>1558</v>
      </c>
      <c r="C93" s="239" t="s">
        <v>1729</v>
      </c>
      <c r="D93" s="240" t="s">
        <v>1730</v>
      </c>
      <c r="E93" s="241" t="s">
        <v>1731</v>
      </c>
      <c r="F93" s="241"/>
      <c r="G93" s="246" t="s">
        <v>918</v>
      </c>
      <c r="H93" s="242">
        <v>210000</v>
      </c>
    </row>
    <row r="94" spans="1:8" ht="15.75">
      <c r="A94" s="237">
        <v>92</v>
      </c>
      <c r="B94" s="238" t="s">
        <v>1558</v>
      </c>
      <c r="C94" s="239" t="s">
        <v>1732</v>
      </c>
      <c r="D94" s="240" t="s">
        <v>1733</v>
      </c>
      <c r="E94" s="241" t="s">
        <v>1734</v>
      </c>
      <c r="F94" s="241"/>
      <c r="G94" s="247" t="s">
        <v>918</v>
      </c>
      <c r="H94" s="242">
        <v>740000</v>
      </c>
    </row>
    <row r="95" spans="1:8" ht="15.75">
      <c r="A95" s="237">
        <v>93</v>
      </c>
      <c r="B95" s="238" t="s">
        <v>1553</v>
      </c>
      <c r="C95" s="239" t="s">
        <v>6944</v>
      </c>
      <c r="D95" s="240" t="s">
        <v>6965</v>
      </c>
      <c r="E95" s="241" t="s">
        <v>6966</v>
      </c>
      <c r="F95" s="241"/>
      <c r="G95" s="247" t="s">
        <v>918</v>
      </c>
      <c r="H95" s="242">
        <v>728300</v>
      </c>
    </row>
    <row r="96" spans="1:8" ht="15.75">
      <c r="A96" s="237">
        <v>94</v>
      </c>
      <c r="B96" s="243" t="s">
        <v>1553</v>
      </c>
      <c r="C96" s="239" t="s">
        <v>1735</v>
      </c>
      <c r="D96" s="240" t="s">
        <v>1736</v>
      </c>
      <c r="E96" s="241" t="s">
        <v>1737</v>
      </c>
      <c r="F96" s="241"/>
      <c r="G96" s="247" t="s">
        <v>918</v>
      </c>
      <c r="H96" s="242">
        <v>730000</v>
      </c>
    </row>
    <row r="97" spans="1:8" ht="31.5">
      <c r="A97" s="237">
        <v>95</v>
      </c>
      <c r="B97" s="238" t="s">
        <v>1553</v>
      </c>
      <c r="C97" s="239" t="s">
        <v>1570</v>
      </c>
      <c r="D97" s="240" t="s">
        <v>6967</v>
      </c>
      <c r="E97" s="241" t="s">
        <v>6968</v>
      </c>
      <c r="F97" s="241" t="s">
        <v>1527</v>
      </c>
      <c r="G97" s="247" t="s">
        <v>837</v>
      </c>
      <c r="H97" s="242">
        <v>405000</v>
      </c>
    </row>
    <row r="98" spans="1:8" ht="15.75">
      <c r="A98" s="237">
        <v>96</v>
      </c>
      <c r="B98" s="238" t="s">
        <v>1558</v>
      </c>
      <c r="C98" s="239" t="s">
        <v>1738</v>
      </c>
      <c r="D98" s="240" t="s">
        <v>1739</v>
      </c>
      <c r="E98" s="241" t="s">
        <v>1740</v>
      </c>
      <c r="F98" s="241" t="s">
        <v>1527</v>
      </c>
      <c r="G98" s="246" t="s">
        <v>837</v>
      </c>
      <c r="H98" s="242">
        <v>1045000</v>
      </c>
    </row>
    <row r="99" spans="1:8" ht="15.75">
      <c r="A99" s="237">
        <v>97</v>
      </c>
      <c r="B99" s="238" t="s">
        <v>1558</v>
      </c>
      <c r="C99" s="239" t="s">
        <v>1625</v>
      </c>
      <c r="D99" s="240" t="s">
        <v>6969</v>
      </c>
      <c r="E99" s="241" t="s">
        <v>1627</v>
      </c>
      <c r="F99" s="241"/>
      <c r="G99" s="247" t="s">
        <v>918</v>
      </c>
      <c r="H99" s="242">
        <v>89000</v>
      </c>
    </row>
    <row r="100" spans="1:8" ht="15.75">
      <c r="A100" s="237">
        <v>98</v>
      </c>
      <c r="B100" s="238" t="s">
        <v>1558</v>
      </c>
      <c r="C100" s="239" t="s">
        <v>1741</v>
      </c>
      <c r="D100" s="240" t="s">
        <v>1742</v>
      </c>
      <c r="E100" s="241" t="s">
        <v>1743</v>
      </c>
      <c r="F100" s="241"/>
      <c r="G100" s="246" t="s">
        <v>139</v>
      </c>
      <c r="H100" s="242">
        <v>493560</v>
      </c>
    </row>
    <row r="101" spans="1:8" ht="15.75">
      <c r="A101" s="237">
        <v>99</v>
      </c>
      <c r="B101" s="243" t="s">
        <v>1584</v>
      </c>
      <c r="C101" s="239" t="s">
        <v>1603</v>
      </c>
      <c r="D101" s="240" t="s">
        <v>6970</v>
      </c>
      <c r="E101" s="241" t="s">
        <v>6971</v>
      </c>
      <c r="F101" s="241"/>
      <c r="G101" s="247" t="s">
        <v>918</v>
      </c>
      <c r="H101" s="242">
        <v>350000</v>
      </c>
    </row>
    <row r="102" spans="1:8" ht="31.5">
      <c r="A102" s="237">
        <v>100</v>
      </c>
      <c r="B102" s="238" t="s">
        <v>1558</v>
      </c>
      <c r="C102" s="239" t="s">
        <v>1744</v>
      </c>
      <c r="D102" s="240" t="s">
        <v>1745</v>
      </c>
      <c r="E102" s="241" t="s">
        <v>1746</v>
      </c>
      <c r="F102" s="241"/>
      <c r="G102" s="246" t="s">
        <v>837</v>
      </c>
      <c r="H102" s="242">
        <v>190000</v>
      </c>
    </row>
    <row r="103" spans="1:8" ht="31.5">
      <c r="A103" s="237">
        <v>101</v>
      </c>
      <c r="B103" s="243" t="s">
        <v>1558</v>
      </c>
      <c r="C103" s="239" t="s">
        <v>1563</v>
      </c>
      <c r="D103" s="240" t="s">
        <v>6972</v>
      </c>
      <c r="E103" s="241" t="s">
        <v>6973</v>
      </c>
      <c r="F103" s="241" t="s">
        <v>1566</v>
      </c>
      <c r="G103" s="246" t="s">
        <v>918</v>
      </c>
      <c r="H103" s="242">
        <v>250000</v>
      </c>
    </row>
    <row r="104" spans="1:8" ht="15.75">
      <c r="A104" s="237">
        <v>102</v>
      </c>
      <c r="B104" s="238" t="s">
        <v>1573</v>
      </c>
      <c r="C104" s="239" t="s">
        <v>1703</v>
      </c>
      <c r="D104" s="240" t="s">
        <v>6974</v>
      </c>
      <c r="E104" s="241" t="s">
        <v>1605</v>
      </c>
      <c r="F104" s="241"/>
      <c r="G104" s="246" t="s">
        <v>837</v>
      </c>
      <c r="H104" s="242">
        <v>160000</v>
      </c>
    </row>
    <row r="105" spans="1:8" ht="15.75">
      <c r="A105" s="237">
        <v>103</v>
      </c>
      <c r="B105" s="238" t="s">
        <v>1558</v>
      </c>
      <c r="C105" s="239" t="s">
        <v>1715</v>
      </c>
      <c r="D105" s="240" t="s">
        <v>6975</v>
      </c>
      <c r="E105" s="241" t="s">
        <v>1715</v>
      </c>
      <c r="F105" s="241"/>
      <c r="G105" s="246" t="s">
        <v>837</v>
      </c>
      <c r="H105" s="242">
        <v>205822.67</v>
      </c>
    </row>
    <row r="106" spans="1:8" ht="15.75">
      <c r="A106" s="237">
        <v>104</v>
      </c>
      <c r="B106" s="238" t="s">
        <v>1558</v>
      </c>
      <c r="C106" s="239" t="s">
        <v>1747</v>
      </c>
      <c r="D106" s="240" t="s">
        <v>1748</v>
      </c>
      <c r="E106" s="241" t="s">
        <v>1749</v>
      </c>
      <c r="F106" s="241"/>
      <c r="G106" s="246" t="s">
        <v>837</v>
      </c>
      <c r="H106" s="242">
        <v>270000</v>
      </c>
    </row>
    <row r="107" spans="1:8" ht="31.5">
      <c r="A107" s="237">
        <v>105</v>
      </c>
      <c r="B107" s="238" t="s">
        <v>1553</v>
      </c>
      <c r="C107" s="239" t="s">
        <v>6944</v>
      </c>
      <c r="D107" s="240" t="s">
        <v>6976</v>
      </c>
      <c r="E107" s="241" t="s">
        <v>6977</v>
      </c>
      <c r="F107" s="241"/>
      <c r="G107" s="247" t="s">
        <v>918</v>
      </c>
      <c r="H107" s="242">
        <v>300000</v>
      </c>
    </row>
    <row r="108" spans="1:8" ht="15.75">
      <c r="A108" s="237">
        <v>106</v>
      </c>
      <c r="B108" s="243" t="s">
        <v>1558</v>
      </c>
      <c r="C108" s="239" t="s">
        <v>1750</v>
      </c>
      <c r="D108" s="240" t="s">
        <v>1751</v>
      </c>
      <c r="E108" s="241" t="s">
        <v>1750</v>
      </c>
      <c r="F108" s="241"/>
      <c r="G108" s="246" t="s">
        <v>837</v>
      </c>
      <c r="H108" s="242">
        <v>261000</v>
      </c>
    </row>
    <row r="109" spans="1:8" ht="31.5">
      <c r="A109" s="237">
        <v>107</v>
      </c>
      <c r="B109" s="243" t="s">
        <v>1553</v>
      </c>
      <c r="C109" s="239" t="s">
        <v>1639</v>
      </c>
      <c r="D109" s="240" t="s">
        <v>6978</v>
      </c>
      <c r="E109" s="241" t="s">
        <v>6979</v>
      </c>
      <c r="F109" s="241" t="s">
        <v>1566</v>
      </c>
      <c r="G109" s="246" t="s">
        <v>749</v>
      </c>
      <c r="H109" s="242">
        <v>155000</v>
      </c>
    </row>
    <row r="110" spans="1:8" ht="31.5">
      <c r="A110" s="237">
        <v>108</v>
      </c>
      <c r="B110" s="243" t="s">
        <v>1558</v>
      </c>
      <c r="C110" s="239" t="s">
        <v>1752</v>
      </c>
      <c r="D110" s="240" t="s">
        <v>1753</v>
      </c>
      <c r="E110" s="241" t="s">
        <v>1754</v>
      </c>
      <c r="F110" s="241" t="s">
        <v>1531</v>
      </c>
      <c r="G110" s="246" t="s">
        <v>837</v>
      </c>
      <c r="H110" s="242">
        <v>210000</v>
      </c>
    </row>
    <row r="111" spans="1:8" ht="31.5">
      <c r="A111" s="237">
        <v>109</v>
      </c>
      <c r="B111" s="238" t="s">
        <v>1558</v>
      </c>
      <c r="C111" s="239" t="s">
        <v>1581</v>
      </c>
      <c r="D111" s="240" t="s">
        <v>6980</v>
      </c>
      <c r="E111" s="241" t="s">
        <v>6981</v>
      </c>
      <c r="F111" s="241"/>
      <c r="G111" s="247" t="s">
        <v>918</v>
      </c>
      <c r="H111" s="242">
        <v>350000</v>
      </c>
    </row>
    <row r="112" spans="1:8" ht="31.5">
      <c r="A112" s="237">
        <v>110</v>
      </c>
      <c r="B112" s="243" t="s">
        <v>1558</v>
      </c>
      <c r="C112" s="239" t="s">
        <v>1628</v>
      </c>
      <c r="D112" s="240" t="s">
        <v>6982</v>
      </c>
      <c r="E112" s="241" t="s">
        <v>6983</v>
      </c>
      <c r="F112" s="241"/>
      <c r="G112" s="246" t="s">
        <v>837</v>
      </c>
      <c r="H112" s="242">
        <v>220000</v>
      </c>
    </row>
    <row r="113" spans="1:8" ht="15.75">
      <c r="A113" s="237">
        <v>111</v>
      </c>
      <c r="B113" s="243" t="s">
        <v>1558</v>
      </c>
      <c r="C113" s="239" t="s">
        <v>1729</v>
      </c>
      <c r="D113" s="240" t="s">
        <v>6984</v>
      </c>
      <c r="E113" s="241" t="s">
        <v>6985</v>
      </c>
      <c r="F113" s="241"/>
      <c r="G113" s="247" t="s">
        <v>918</v>
      </c>
      <c r="H113" s="242">
        <v>100000</v>
      </c>
    </row>
    <row r="114" spans="1:8" ht="47.25">
      <c r="A114" s="237">
        <v>112</v>
      </c>
      <c r="B114" s="238" t="s">
        <v>1558</v>
      </c>
      <c r="C114" s="239" t="s">
        <v>1581</v>
      </c>
      <c r="D114" s="240" t="s">
        <v>6986</v>
      </c>
      <c r="E114" s="241" t="s">
        <v>6987</v>
      </c>
      <c r="F114" s="241"/>
      <c r="G114" s="247" t="s">
        <v>837</v>
      </c>
      <c r="H114" s="242">
        <v>800000</v>
      </c>
    </row>
    <row r="115" spans="1:8" ht="31.5">
      <c r="A115" s="237">
        <v>113</v>
      </c>
      <c r="B115" s="243" t="s">
        <v>1558</v>
      </c>
      <c r="C115" s="239" t="s">
        <v>1755</v>
      </c>
      <c r="D115" s="240" t="s">
        <v>1756</v>
      </c>
      <c r="E115" s="241" t="s">
        <v>1757</v>
      </c>
      <c r="F115" s="245"/>
      <c r="G115" s="247" t="s">
        <v>918</v>
      </c>
      <c r="H115" s="242">
        <v>220000</v>
      </c>
    </row>
    <row r="116" spans="1:8" ht="31.5">
      <c r="A116" s="237">
        <v>114</v>
      </c>
      <c r="B116" s="238" t="s">
        <v>1553</v>
      </c>
      <c r="C116" s="239" t="s">
        <v>1645</v>
      </c>
      <c r="D116" s="240" t="s">
        <v>6988</v>
      </c>
      <c r="E116" s="241" t="s">
        <v>6989</v>
      </c>
      <c r="F116" s="241"/>
      <c r="G116" s="247" t="s">
        <v>918</v>
      </c>
      <c r="H116" s="242">
        <v>290220</v>
      </c>
    </row>
    <row r="117" spans="1:8" ht="15.75">
      <c r="A117" s="237">
        <v>115</v>
      </c>
      <c r="B117" s="238" t="s">
        <v>1553</v>
      </c>
      <c r="C117" s="239" t="s">
        <v>1645</v>
      </c>
      <c r="D117" s="240" t="s">
        <v>6990</v>
      </c>
      <c r="E117" s="241" t="s">
        <v>6991</v>
      </c>
      <c r="F117" s="241"/>
      <c r="G117" s="247" t="s">
        <v>918</v>
      </c>
      <c r="H117" s="242">
        <v>1816500</v>
      </c>
    </row>
    <row r="118" spans="1:8" ht="31.5">
      <c r="A118" s="237">
        <v>116</v>
      </c>
      <c r="B118" s="238" t="s">
        <v>1558</v>
      </c>
      <c r="C118" s="239" t="s">
        <v>1758</v>
      </c>
      <c r="D118" s="240" t="s">
        <v>1759</v>
      </c>
      <c r="E118" s="241" t="s">
        <v>1760</v>
      </c>
      <c r="F118" s="241"/>
      <c r="G118" s="246" t="s">
        <v>837</v>
      </c>
      <c r="H118" s="242">
        <v>625760</v>
      </c>
    </row>
    <row r="119" spans="1:8" ht="15.75">
      <c r="A119" s="237">
        <v>117</v>
      </c>
      <c r="B119" s="243" t="s">
        <v>1558</v>
      </c>
      <c r="C119" s="239" t="s">
        <v>1622</v>
      </c>
      <c r="D119" s="240" t="s">
        <v>6992</v>
      </c>
      <c r="E119" s="241" t="s">
        <v>6993</v>
      </c>
      <c r="F119" s="241"/>
      <c r="G119" s="246" t="s">
        <v>837</v>
      </c>
      <c r="H119" s="242">
        <v>500000</v>
      </c>
    </row>
    <row r="120" spans="1:8" ht="31.5">
      <c r="A120" s="237">
        <v>118</v>
      </c>
      <c r="B120" s="238" t="s">
        <v>1558</v>
      </c>
      <c r="C120" s="239" t="s">
        <v>1715</v>
      </c>
      <c r="D120" s="240" t="s">
        <v>6994</v>
      </c>
      <c r="E120" s="241" t="s">
        <v>6995</v>
      </c>
      <c r="F120" s="241"/>
      <c r="G120" s="246" t="s">
        <v>837</v>
      </c>
      <c r="H120" s="242">
        <v>137007.37</v>
      </c>
    </row>
    <row r="121" spans="1:8" ht="15.75">
      <c r="A121" s="237">
        <v>119</v>
      </c>
      <c r="B121" s="238" t="s">
        <v>1558</v>
      </c>
      <c r="C121" s="239" t="s">
        <v>1581</v>
      </c>
      <c r="D121" s="240" t="s">
        <v>6996</v>
      </c>
      <c r="E121" s="241" t="s">
        <v>6997</v>
      </c>
      <c r="F121" s="241"/>
      <c r="G121" s="247" t="s">
        <v>918</v>
      </c>
      <c r="H121" s="242">
        <v>700000</v>
      </c>
    </row>
    <row r="122" spans="1:8" ht="15.75">
      <c r="A122" s="237">
        <v>120</v>
      </c>
      <c r="B122" s="238" t="s">
        <v>1558</v>
      </c>
      <c r="C122" s="239" t="s">
        <v>1741</v>
      </c>
      <c r="D122" s="240" t="s">
        <v>6998</v>
      </c>
      <c r="E122" s="241" t="s">
        <v>6999</v>
      </c>
      <c r="F122" s="241"/>
      <c r="G122" s="246" t="s">
        <v>139</v>
      </c>
      <c r="H122" s="242">
        <v>140230.1</v>
      </c>
    </row>
    <row r="123" spans="1:8" ht="15.75">
      <c r="A123" s="237">
        <v>121</v>
      </c>
      <c r="B123" s="238" t="s">
        <v>1553</v>
      </c>
      <c r="C123" s="239" t="s">
        <v>1761</v>
      </c>
      <c r="D123" s="240" t="s">
        <v>1762</v>
      </c>
      <c r="E123" s="241" t="s">
        <v>1761</v>
      </c>
      <c r="F123" s="241"/>
      <c r="G123" s="247" t="s">
        <v>918</v>
      </c>
      <c r="H123" s="242">
        <v>595000</v>
      </c>
    </row>
    <row r="124" spans="1:8" ht="31.5">
      <c r="A124" s="237">
        <v>122</v>
      </c>
      <c r="B124" s="243" t="s">
        <v>1558</v>
      </c>
      <c r="C124" s="239" t="s">
        <v>1763</v>
      </c>
      <c r="D124" s="240" t="s">
        <v>1764</v>
      </c>
      <c r="E124" s="241" t="s">
        <v>1765</v>
      </c>
      <c r="F124" s="241"/>
      <c r="G124" s="246" t="s">
        <v>837</v>
      </c>
      <c r="H124" s="242">
        <v>250000</v>
      </c>
    </row>
    <row r="125" spans="1:8" ht="31.5">
      <c r="A125" s="237">
        <v>123</v>
      </c>
      <c r="B125" s="243" t="s">
        <v>1558</v>
      </c>
      <c r="C125" s="239" t="s">
        <v>1763</v>
      </c>
      <c r="D125" s="240" t="s">
        <v>7000</v>
      </c>
      <c r="E125" s="241" t="s">
        <v>7001</v>
      </c>
      <c r="F125" s="241"/>
      <c r="G125" s="246" t="s">
        <v>837</v>
      </c>
      <c r="H125" s="242">
        <v>270000</v>
      </c>
    </row>
    <row r="126" spans="1:8" ht="31.5">
      <c r="A126" s="237">
        <v>124</v>
      </c>
      <c r="B126" s="238" t="s">
        <v>1553</v>
      </c>
      <c r="C126" s="239" t="s">
        <v>1766</v>
      </c>
      <c r="D126" s="240" t="s">
        <v>1767</v>
      </c>
      <c r="E126" s="241" t="s">
        <v>1768</v>
      </c>
      <c r="F126" s="241"/>
      <c r="G126" s="246" t="s">
        <v>837</v>
      </c>
      <c r="H126" s="242">
        <v>3500000</v>
      </c>
    </row>
    <row r="127" spans="1:8" ht="15.75">
      <c r="A127" s="237">
        <v>125</v>
      </c>
      <c r="B127" s="238" t="s">
        <v>1553</v>
      </c>
      <c r="C127" s="239" t="s">
        <v>1766</v>
      </c>
      <c r="D127" s="240" t="s">
        <v>1769</v>
      </c>
      <c r="E127" s="241" t="s">
        <v>1621</v>
      </c>
      <c r="F127" s="241"/>
      <c r="G127" s="246" t="s">
        <v>837</v>
      </c>
      <c r="H127" s="242">
        <v>5400000</v>
      </c>
    </row>
    <row r="128" spans="1:8" ht="31.5">
      <c r="A128" s="237">
        <v>126</v>
      </c>
      <c r="B128" s="238" t="s">
        <v>1553</v>
      </c>
      <c r="C128" s="239" t="s">
        <v>1766</v>
      </c>
      <c r="D128" s="240" t="s">
        <v>1770</v>
      </c>
      <c r="E128" s="241" t="s">
        <v>1771</v>
      </c>
      <c r="F128" s="241"/>
      <c r="G128" s="247" t="s">
        <v>837</v>
      </c>
      <c r="H128" s="242">
        <v>2000000</v>
      </c>
    </row>
    <row r="129" spans="1:8" ht="15.75">
      <c r="A129" s="237">
        <v>127</v>
      </c>
      <c r="B129" s="238" t="s">
        <v>1558</v>
      </c>
      <c r="C129" s="239" t="s">
        <v>1625</v>
      </c>
      <c r="D129" s="240" t="s">
        <v>7002</v>
      </c>
      <c r="E129" s="241" t="s">
        <v>7003</v>
      </c>
      <c r="F129" s="241"/>
      <c r="G129" s="247" t="s">
        <v>918</v>
      </c>
      <c r="H129" s="242">
        <v>124000</v>
      </c>
    </row>
    <row r="130" spans="1:8" ht="15.75">
      <c r="A130" s="237">
        <v>128</v>
      </c>
      <c r="B130" s="238" t="s">
        <v>1558</v>
      </c>
      <c r="C130" s="239" t="s">
        <v>1625</v>
      </c>
      <c r="D130" s="240" t="s">
        <v>7004</v>
      </c>
      <c r="E130" s="241" t="s">
        <v>7003</v>
      </c>
      <c r="F130" s="241"/>
      <c r="G130" s="247" t="s">
        <v>918</v>
      </c>
      <c r="H130" s="242">
        <v>295000</v>
      </c>
    </row>
    <row r="131" spans="1:8" ht="31.5">
      <c r="A131" s="237">
        <v>129</v>
      </c>
      <c r="B131" s="238" t="s">
        <v>1553</v>
      </c>
      <c r="C131" s="239" t="s">
        <v>1766</v>
      </c>
      <c r="D131" s="240" t="s">
        <v>1772</v>
      </c>
      <c r="E131" s="241" t="s">
        <v>1773</v>
      </c>
      <c r="F131" s="241"/>
      <c r="G131" s="247" t="s">
        <v>837</v>
      </c>
      <c r="H131" s="242">
        <v>1400000</v>
      </c>
    </row>
    <row r="132" spans="1:8" ht="31.5">
      <c r="A132" s="237">
        <v>130</v>
      </c>
      <c r="B132" s="238" t="s">
        <v>1558</v>
      </c>
      <c r="C132" s="239" t="s">
        <v>1591</v>
      </c>
      <c r="D132" s="240" t="s">
        <v>7005</v>
      </c>
      <c r="E132" s="241" t="s">
        <v>7006</v>
      </c>
      <c r="F132" s="241"/>
      <c r="G132" s="246" t="s">
        <v>837</v>
      </c>
      <c r="H132" s="242">
        <v>520715</v>
      </c>
    </row>
    <row r="133" spans="1:8" ht="15.75">
      <c r="A133" s="237">
        <v>131</v>
      </c>
      <c r="B133" s="238" t="s">
        <v>1558</v>
      </c>
      <c r="C133" s="239" t="s">
        <v>1625</v>
      </c>
      <c r="D133" s="240" t="s">
        <v>7007</v>
      </c>
      <c r="E133" s="241" t="s">
        <v>7008</v>
      </c>
      <c r="F133" s="241"/>
      <c r="G133" s="247" t="s">
        <v>918</v>
      </c>
      <c r="H133" s="242">
        <v>283000</v>
      </c>
    </row>
    <row r="134" spans="1:8" ht="31.5">
      <c r="A134" s="237">
        <v>132</v>
      </c>
      <c r="B134" s="238" t="s">
        <v>1553</v>
      </c>
      <c r="C134" s="239" t="s">
        <v>1577</v>
      </c>
      <c r="D134" s="240" t="s">
        <v>7009</v>
      </c>
      <c r="E134" s="241" t="s">
        <v>7010</v>
      </c>
      <c r="F134" s="241" t="s">
        <v>1566</v>
      </c>
      <c r="G134" s="246" t="s">
        <v>837</v>
      </c>
      <c r="H134" s="242">
        <v>150000</v>
      </c>
    </row>
    <row r="135" spans="1:8" ht="31.5">
      <c r="A135" s="237">
        <v>133</v>
      </c>
      <c r="B135" s="238" t="s">
        <v>1553</v>
      </c>
      <c r="C135" s="239" t="s">
        <v>7011</v>
      </c>
      <c r="D135" s="240" t="s">
        <v>7012</v>
      </c>
      <c r="E135" s="241" t="s">
        <v>7013</v>
      </c>
      <c r="F135" s="241"/>
      <c r="G135" s="246" t="s">
        <v>837</v>
      </c>
      <c r="H135" s="242">
        <v>270000</v>
      </c>
    </row>
    <row r="136" spans="1:8" ht="15.75">
      <c r="A136" s="237">
        <v>134</v>
      </c>
      <c r="B136" s="243" t="s">
        <v>1558</v>
      </c>
      <c r="C136" s="239" t="s">
        <v>7014</v>
      </c>
      <c r="D136" s="240" t="s">
        <v>7015</v>
      </c>
      <c r="E136" s="241" t="s">
        <v>7016</v>
      </c>
      <c r="F136" s="241"/>
      <c r="G136" s="247" t="s">
        <v>918</v>
      </c>
      <c r="H136" s="242">
        <v>250000</v>
      </c>
    </row>
    <row r="137" spans="1:8" ht="31.5">
      <c r="A137" s="237">
        <v>135</v>
      </c>
      <c r="B137" s="243" t="s">
        <v>1558</v>
      </c>
      <c r="C137" s="239" t="s">
        <v>7017</v>
      </c>
      <c r="D137" s="240" t="s">
        <v>7018</v>
      </c>
      <c r="E137" s="241" t="s">
        <v>7019</v>
      </c>
      <c r="F137" s="241" t="s">
        <v>1527</v>
      </c>
      <c r="G137" s="248" t="s">
        <v>84</v>
      </c>
      <c r="H137" s="242">
        <v>490000</v>
      </c>
    </row>
    <row r="138" spans="1:8" ht="31.5">
      <c r="A138" s="237">
        <v>136</v>
      </c>
      <c r="B138" s="238" t="s">
        <v>1558</v>
      </c>
      <c r="C138" s="239" t="s">
        <v>1774</v>
      </c>
      <c r="D138" s="240" t="s">
        <v>1775</v>
      </c>
      <c r="E138" s="241" t="s">
        <v>1776</v>
      </c>
      <c r="F138" s="241"/>
      <c r="G138" s="248" t="s">
        <v>1777</v>
      </c>
      <c r="H138" s="242">
        <v>640000</v>
      </c>
    </row>
    <row r="139" spans="1:8" ht="31.5">
      <c r="A139" s="237">
        <v>137</v>
      </c>
      <c r="B139" s="238" t="s">
        <v>1558</v>
      </c>
      <c r="C139" s="239" t="s">
        <v>1774</v>
      </c>
      <c r="D139" s="240" t="s">
        <v>1775</v>
      </c>
      <c r="E139" s="241" t="s">
        <v>1776</v>
      </c>
      <c r="F139" s="241"/>
      <c r="G139" s="248" t="s">
        <v>1778</v>
      </c>
      <c r="H139" s="242">
        <v>400000</v>
      </c>
    </row>
    <row r="140" spans="1:8" ht="31.5">
      <c r="A140" s="237">
        <v>138</v>
      </c>
      <c r="B140" s="238" t="s">
        <v>1558</v>
      </c>
      <c r="C140" s="239" t="s">
        <v>1774</v>
      </c>
      <c r="D140" s="240" t="s">
        <v>1775</v>
      </c>
      <c r="E140" s="241" t="s">
        <v>1776</v>
      </c>
      <c r="F140" s="241"/>
      <c r="G140" s="248" t="s">
        <v>84</v>
      </c>
      <c r="H140" s="242">
        <v>1550000</v>
      </c>
    </row>
    <row r="141" spans="1:8" ht="31.5">
      <c r="A141" s="237">
        <v>139</v>
      </c>
      <c r="B141" s="238" t="s">
        <v>1558</v>
      </c>
      <c r="C141" s="239" t="s">
        <v>1581</v>
      </c>
      <c r="D141" s="240" t="s">
        <v>1582</v>
      </c>
      <c r="E141" s="241" t="s">
        <v>7020</v>
      </c>
      <c r="F141" s="241"/>
      <c r="G141" s="248" t="s">
        <v>84</v>
      </c>
      <c r="H141" s="242">
        <v>1500000</v>
      </c>
    </row>
    <row r="142" spans="1:8" ht="31.5">
      <c r="A142" s="237">
        <v>140</v>
      </c>
      <c r="B142" s="243" t="s">
        <v>1553</v>
      </c>
      <c r="C142" s="239" t="s">
        <v>1712</v>
      </c>
      <c r="D142" s="240" t="s">
        <v>7021</v>
      </c>
      <c r="E142" s="241" t="s">
        <v>7022</v>
      </c>
      <c r="F142" s="241"/>
      <c r="G142" s="248" t="s">
        <v>1146</v>
      </c>
      <c r="H142" s="242">
        <v>2450000</v>
      </c>
    </row>
    <row r="143" spans="1:8" ht="31.5">
      <c r="A143" s="237">
        <v>141</v>
      </c>
      <c r="B143" s="243" t="s">
        <v>1553</v>
      </c>
      <c r="C143" s="239" t="s">
        <v>1639</v>
      </c>
      <c r="D143" s="240" t="s">
        <v>1640</v>
      </c>
      <c r="E143" s="241" t="s">
        <v>7023</v>
      </c>
      <c r="F143" s="241" t="s">
        <v>1566</v>
      </c>
      <c r="G143" s="248" t="s">
        <v>1779</v>
      </c>
      <c r="H143" s="242">
        <v>606722.5</v>
      </c>
    </row>
    <row r="144" spans="1:8" ht="31.5">
      <c r="A144" s="237">
        <v>142</v>
      </c>
      <c r="B144" s="243" t="s">
        <v>1553</v>
      </c>
      <c r="C144" s="239" t="s">
        <v>1639</v>
      </c>
      <c r="D144" s="240" t="s">
        <v>1640</v>
      </c>
      <c r="E144" s="241" t="s">
        <v>7023</v>
      </c>
      <c r="F144" s="241" t="s">
        <v>1566</v>
      </c>
      <c r="G144" s="248" t="s">
        <v>84</v>
      </c>
      <c r="H144" s="242">
        <v>791932.82</v>
      </c>
    </row>
    <row r="145" spans="1:8" ht="31.5">
      <c r="A145" s="237">
        <v>143</v>
      </c>
      <c r="B145" s="243" t="s">
        <v>1558</v>
      </c>
      <c r="C145" s="239" t="s">
        <v>1780</v>
      </c>
      <c r="D145" s="240" t="s">
        <v>1781</v>
      </c>
      <c r="E145" s="241" t="s">
        <v>1782</v>
      </c>
      <c r="F145" s="241" t="s">
        <v>1531</v>
      </c>
      <c r="G145" s="248" t="s">
        <v>84</v>
      </c>
      <c r="H145" s="242">
        <v>580000</v>
      </c>
    </row>
    <row r="146" spans="1:8" ht="31.5">
      <c r="A146" s="237">
        <v>144</v>
      </c>
      <c r="B146" s="238" t="s">
        <v>1553</v>
      </c>
      <c r="C146" s="239" t="s">
        <v>1615</v>
      </c>
      <c r="D146" s="240" t="s">
        <v>7024</v>
      </c>
      <c r="E146" s="241" t="s">
        <v>7025</v>
      </c>
      <c r="F146" s="241"/>
      <c r="G146" s="249" t="s">
        <v>1778</v>
      </c>
      <c r="H146" s="242">
        <v>500000</v>
      </c>
    </row>
    <row r="147" spans="1:8" ht="31.5">
      <c r="A147" s="237">
        <v>145</v>
      </c>
      <c r="B147" s="238" t="s">
        <v>1558</v>
      </c>
      <c r="C147" s="239" t="s">
        <v>1581</v>
      </c>
      <c r="D147" s="240" t="s">
        <v>6912</v>
      </c>
      <c r="E147" s="241" t="s">
        <v>1616</v>
      </c>
      <c r="F147" s="241"/>
      <c r="G147" s="248" t="s">
        <v>84</v>
      </c>
      <c r="H147" s="242">
        <v>400000</v>
      </c>
    </row>
    <row r="148" spans="1:8" ht="15.75">
      <c r="A148" s="237">
        <v>146</v>
      </c>
      <c r="B148" s="238" t="s">
        <v>1558</v>
      </c>
      <c r="C148" s="239" t="s">
        <v>1581</v>
      </c>
      <c r="D148" s="240" t="s">
        <v>1617</v>
      </c>
      <c r="E148" s="241" t="s">
        <v>1618</v>
      </c>
      <c r="F148" s="241"/>
      <c r="G148" s="248" t="s">
        <v>84</v>
      </c>
      <c r="H148" s="242">
        <v>200000</v>
      </c>
    </row>
    <row r="149" spans="1:8" ht="31.5">
      <c r="A149" s="237">
        <v>147</v>
      </c>
      <c r="B149" s="238" t="s">
        <v>1553</v>
      </c>
      <c r="C149" s="239" t="s">
        <v>1615</v>
      </c>
      <c r="D149" s="240" t="s">
        <v>7026</v>
      </c>
      <c r="E149" s="241" t="s">
        <v>7027</v>
      </c>
      <c r="F149" s="241" t="s">
        <v>1531</v>
      </c>
      <c r="G149" s="249" t="s">
        <v>84</v>
      </c>
      <c r="H149" s="242">
        <v>390000</v>
      </c>
    </row>
    <row r="150" spans="1:8" ht="31.5">
      <c r="A150" s="237">
        <v>148</v>
      </c>
      <c r="B150" s="243" t="s">
        <v>1558</v>
      </c>
      <c r="C150" s="239" t="s">
        <v>1628</v>
      </c>
      <c r="D150" s="240" t="s">
        <v>1595</v>
      </c>
      <c r="E150" s="241" t="s">
        <v>1629</v>
      </c>
      <c r="F150" s="241"/>
      <c r="G150" s="248" t="s">
        <v>84</v>
      </c>
      <c r="H150" s="242">
        <v>850000</v>
      </c>
    </row>
    <row r="151" spans="1:8" ht="15.75">
      <c r="A151" s="237">
        <v>149</v>
      </c>
      <c r="B151" s="243" t="s">
        <v>1558</v>
      </c>
      <c r="C151" s="239" t="s">
        <v>1630</v>
      </c>
      <c r="D151" s="240" t="s">
        <v>1631</v>
      </c>
      <c r="E151" s="241" t="s">
        <v>1632</v>
      </c>
      <c r="F151" s="241"/>
      <c r="G151" s="248" t="s">
        <v>84</v>
      </c>
      <c r="H151" s="242">
        <v>1645705.53</v>
      </c>
    </row>
    <row r="152" spans="1:8" ht="15.75">
      <c r="A152" s="237">
        <v>150</v>
      </c>
      <c r="B152" s="238" t="s">
        <v>1558</v>
      </c>
      <c r="C152" s="239" t="s">
        <v>1591</v>
      </c>
      <c r="D152" s="240" t="s">
        <v>1592</v>
      </c>
      <c r="E152" s="241" t="s">
        <v>1593</v>
      </c>
      <c r="F152" s="241"/>
      <c r="G152" s="248" t="s">
        <v>84</v>
      </c>
      <c r="H152" s="242">
        <v>1555159.04</v>
      </c>
    </row>
    <row r="153" spans="1:8" ht="15.75">
      <c r="A153" s="237">
        <v>151</v>
      </c>
      <c r="B153" s="243" t="s">
        <v>1558</v>
      </c>
      <c r="C153" s="239" t="s">
        <v>1648</v>
      </c>
      <c r="D153" s="240" t="s">
        <v>1649</v>
      </c>
      <c r="E153" s="241" t="s">
        <v>1650</v>
      </c>
      <c r="F153" s="241" t="s">
        <v>1651</v>
      </c>
      <c r="G153" s="248" t="s">
        <v>1783</v>
      </c>
      <c r="H153" s="242">
        <v>389800</v>
      </c>
    </row>
    <row r="154" spans="1:8" ht="31.5">
      <c r="A154" s="237">
        <v>152</v>
      </c>
      <c r="B154" s="238" t="s">
        <v>1553</v>
      </c>
      <c r="C154" s="239" t="s">
        <v>1652</v>
      </c>
      <c r="D154" s="240" t="s">
        <v>1653</v>
      </c>
      <c r="E154" s="241" t="s">
        <v>1654</v>
      </c>
      <c r="F154" s="241"/>
      <c r="G154" s="248" t="s">
        <v>84</v>
      </c>
      <c r="H154" s="242">
        <v>300000</v>
      </c>
    </row>
    <row r="155" spans="1:8" ht="15.75">
      <c r="A155" s="237">
        <v>153</v>
      </c>
      <c r="B155" s="238" t="s">
        <v>1558</v>
      </c>
      <c r="C155" s="239" t="s">
        <v>1655</v>
      </c>
      <c r="D155" s="240" t="s">
        <v>1656</v>
      </c>
      <c r="E155" s="241" t="s">
        <v>1655</v>
      </c>
      <c r="F155" s="241"/>
      <c r="G155" s="248" t="s">
        <v>84</v>
      </c>
      <c r="H155" s="242">
        <v>995000</v>
      </c>
    </row>
    <row r="156" spans="1:8" ht="31.5">
      <c r="A156" s="237">
        <v>154</v>
      </c>
      <c r="B156" s="238" t="s">
        <v>1558</v>
      </c>
      <c r="C156" s="239" t="s">
        <v>1738</v>
      </c>
      <c r="D156" s="240" t="s">
        <v>7028</v>
      </c>
      <c r="E156" s="241" t="s">
        <v>7029</v>
      </c>
      <c r="F156" s="241"/>
      <c r="G156" s="248" t="s">
        <v>84</v>
      </c>
      <c r="H156" s="242">
        <v>380000</v>
      </c>
    </row>
    <row r="157" spans="1:8" ht="31.5">
      <c r="A157" s="237">
        <v>155</v>
      </c>
      <c r="B157" s="238" t="s">
        <v>1558</v>
      </c>
      <c r="C157" s="239" t="s">
        <v>1738</v>
      </c>
      <c r="D157" s="240" t="s">
        <v>7028</v>
      </c>
      <c r="E157" s="241" t="s">
        <v>7029</v>
      </c>
      <c r="F157" s="241"/>
      <c r="G157" s="248" t="s">
        <v>1784</v>
      </c>
      <c r="H157" s="242">
        <v>150000</v>
      </c>
    </row>
    <row r="158" spans="1:8" ht="31.5">
      <c r="A158" s="237">
        <v>156</v>
      </c>
      <c r="B158" s="243" t="s">
        <v>1558</v>
      </c>
      <c r="C158" s="239" t="s">
        <v>1785</v>
      </c>
      <c r="D158" s="240" t="s">
        <v>1786</v>
      </c>
      <c r="E158" s="241" t="s">
        <v>1787</v>
      </c>
      <c r="F158" s="241"/>
      <c r="G158" s="249" t="s">
        <v>84</v>
      </c>
      <c r="H158" s="242">
        <v>400000</v>
      </c>
    </row>
    <row r="159" spans="1:8" ht="15.75">
      <c r="A159" s="237">
        <v>157</v>
      </c>
      <c r="B159" s="243" t="s">
        <v>1558</v>
      </c>
      <c r="C159" s="239" t="s">
        <v>1674</v>
      </c>
      <c r="D159" s="240" t="s">
        <v>1675</v>
      </c>
      <c r="E159" s="241" t="s">
        <v>1676</v>
      </c>
      <c r="F159" s="241"/>
      <c r="G159" s="248" t="s">
        <v>84</v>
      </c>
      <c r="H159" s="242">
        <v>200000</v>
      </c>
    </row>
    <row r="160" spans="1:8" ht="15.75">
      <c r="A160" s="237">
        <v>158</v>
      </c>
      <c r="B160" s="238" t="s">
        <v>1558</v>
      </c>
      <c r="C160" s="239" t="s">
        <v>1700</v>
      </c>
      <c r="D160" s="240" t="s">
        <v>1701</v>
      </c>
      <c r="E160" s="241" t="s">
        <v>1702</v>
      </c>
      <c r="F160" s="241"/>
      <c r="G160" s="248" t="s">
        <v>84</v>
      </c>
      <c r="H160" s="242">
        <v>400000</v>
      </c>
    </row>
    <row r="161" spans="1:8" ht="15.75">
      <c r="A161" s="237">
        <v>159</v>
      </c>
      <c r="B161" s="238" t="s">
        <v>1558</v>
      </c>
      <c r="C161" s="239" t="s">
        <v>1581</v>
      </c>
      <c r="D161" s="240" t="s">
        <v>6940</v>
      </c>
      <c r="E161" s="241" t="s">
        <v>6941</v>
      </c>
      <c r="F161" s="241"/>
      <c r="G161" s="249" t="s">
        <v>84</v>
      </c>
      <c r="H161" s="242">
        <v>200000</v>
      </c>
    </row>
    <row r="162" spans="1:8" ht="31.5">
      <c r="A162" s="237">
        <v>160</v>
      </c>
      <c r="B162" s="238" t="s">
        <v>1558</v>
      </c>
      <c r="C162" s="239" t="s">
        <v>1581</v>
      </c>
      <c r="D162" s="240" t="s">
        <v>1721</v>
      </c>
      <c r="E162" s="241" t="s">
        <v>1722</v>
      </c>
      <c r="F162" s="241"/>
      <c r="G162" s="249" t="s">
        <v>84</v>
      </c>
      <c r="H162" s="242">
        <v>100000</v>
      </c>
    </row>
    <row r="163" spans="1:8" ht="31.5">
      <c r="A163" s="237">
        <v>161</v>
      </c>
      <c r="B163" s="238" t="s">
        <v>1553</v>
      </c>
      <c r="C163" s="239" t="s">
        <v>1788</v>
      </c>
      <c r="D163" s="240" t="s">
        <v>1789</v>
      </c>
      <c r="E163" s="241" t="s">
        <v>1790</v>
      </c>
      <c r="F163" s="241" t="s">
        <v>1566</v>
      </c>
      <c r="G163" s="248" t="s">
        <v>1481</v>
      </c>
      <c r="H163" s="242">
        <v>3000000</v>
      </c>
    </row>
    <row r="164" spans="1:8" ht="47.25">
      <c r="A164" s="237">
        <v>162</v>
      </c>
      <c r="B164" s="238" t="s">
        <v>1558</v>
      </c>
      <c r="C164" s="239" t="s">
        <v>1791</v>
      </c>
      <c r="D164" s="240" t="s">
        <v>1792</v>
      </c>
      <c r="E164" s="241" t="s">
        <v>1793</v>
      </c>
      <c r="F164" s="241"/>
      <c r="G164" s="248" t="s">
        <v>1794</v>
      </c>
      <c r="H164" s="242">
        <v>210759</v>
      </c>
    </row>
    <row r="165" spans="1:8" ht="31.5">
      <c r="A165" s="237">
        <v>163</v>
      </c>
      <c r="B165" s="243" t="s">
        <v>1553</v>
      </c>
      <c r="C165" s="239" t="s">
        <v>1795</v>
      </c>
      <c r="D165" s="240" t="s">
        <v>1796</v>
      </c>
      <c r="E165" s="241" t="s">
        <v>1797</v>
      </c>
      <c r="F165" s="241"/>
      <c r="G165" s="248" t="s">
        <v>84</v>
      </c>
      <c r="H165" s="242">
        <v>300000</v>
      </c>
    </row>
    <row r="166" spans="1:8" ht="31.5">
      <c r="A166" s="237">
        <v>164</v>
      </c>
      <c r="B166" s="238" t="s">
        <v>1558</v>
      </c>
      <c r="C166" s="239" t="s">
        <v>1791</v>
      </c>
      <c r="D166" s="240" t="s">
        <v>1792</v>
      </c>
      <c r="E166" s="241" t="s">
        <v>1793</v>
      </c>
      <c r="F166" s="241" t="s">
        <v>1566</v>
      </c>
      <c r="G166" s="248" t="s">
        <v>84</v>
      </c>
      <c r="H166" s="242">
        <v>629241</v>
      </c>
    </row>
    <row r="167" spans="1:8" ht="15.75">
      <c r="A167" s="237">
        <v>165</v>
      </c>
      <c r="B167" s="238" t="s">
        <v>1558</v>
      </c>
      <c r="C167" s="239" t="s">
        <v>1581</v>
      </c>
      <c r="D167" s="240" t="s">
        <v>7030</v>
      </c>
      <c r="E167" s="241" t="s">
        <v>7031</v>
      </c>
      <c r="F167" s="241"/>
      <c r="G167" s="248" t="s">
        <v>84</v>
      </c>
      <c r="H167" s="242">
        <v>400000</v>
      </c>
    </row>
    <row r="168" spans="1:8" ht="15.75">
      <c r="A168" s="237">
        <v>166</v>
      </c>
      <c r="B168" s="243" t="s">
        <v>1558</v>
      </c>
      <c r="C168" s="239" t="s">
        <v>1674</v>
      </c>
      <c r="D168" s="240" t="s">
        <v>6961</v>
      </c>
      <c r="E168" s="241" t="s">
        <v>1674</v>
      </c>
      <c r="F168" s="241"/>
      <c r="G168" s="248" t="s">
        <v>84</v>
      </c>
      <c r="H168" s="242">
        <v>300000</v>
      </c>
    </row>
    <row r="169" spans="1:8" ht="31.5">
      <c r="A169" s="237">
        <v>167</v>
      </c>
      <c r="B169" s="243" t="s">
        <v>1553</v>
      </c>
      <c r="C169" s="239" t="s">
        <v>1639</v>
      </c>
      <c r="D169" s="240" t="s">
        <v>6949</v>
      </c>
      <c r="E169" s="241" t="s">
        <v>6950</v>
      </c>
      <c r="F169" s="241" t="s">
        <v>1566</v>
      </c>
      <c r="G169" s="248" t="s">
        <v>84</v>
      </c>
      <c r="H169" s="242">
        <v>122438</v>
      </c>
    </row>
    <row r="170" spans="1:8" ht="47.25">
      <c r="A170" s="237">
        <v>168</v>
      </c>
      <c r="B170" s="243" t="s">
        <v>1553</v>
      </c>
      <c r="C170" s="239" t="s">
        <v>1639</v>
      </c>
      <c r="D170" s="240" t="s">
        <v>6949</v>
      </c>
      <c r="E170" s="241" t="s">
        <v>6950</v>
      </c>
      <c r="F170" s="241" t="s">
        <v>1566</v>
      </c>
      <c r="G170" s="248" t="s">
        <v>1794</v>
      </c>
      <c r="H170" s="242">
        <v>568989.20000000007</v>
      </c>
    </row>
    <row r="171" spans="1:8" ht="15.75">
      <c r="A171" s="237">
        <v>169</v>
      </c>
      <c r="B171" s="238" t="s">
        <v>1558</v>
      </c>
      <c r="C171" s="239" t="s">
        <v>1798</v>
      </c>
      <c r="D171" s="240" t="s">
        <v>1799</v>
      </c>
      <c r="E171" s="241" t="s">
        <v>1800</v>
      </c>
      <c r="F171" s="241"/>
      <c r="G171" s="249" t="s">
        <v>1778</v>
      </c>
      <c r="H171" s="242">
        <v>50000</v>
      </c>
    </row>
    <row r="172" spans="1:8" ht="31.5">
      <c r="A172" s="237">
        <v>170</v>
      </c>
      <c r="B172" s="238" t="s">
        <v>1558</v>
      </c>
      <c r="C172" s="239" t="s">
        <v>1715</v>
      </c>
      <c r="D172" s="240" t="s">
        <v>1716</v>
      </c>
      <c r="E172" s="241" t="s">
        <v>1717</v>
      </c>
      <c r="F172" s="241" t="s">
        <v>1566</v>
      </c>
      <c r="G172" s="248" t="s">
        <v>84</v>
      </c>
      <c r="H172" s="242">
        <v>540217.67000000004</v>
      </c>
    </row>
    <row r="173" spans="1:8" ht="47.25">
      <c r="A173" s="237">
        <v>171</v>
      </c>
      <c r="B173" s="243" t="s">
        <v>1573</v>
      </c>
      <c r="C173" s="239" t="s">
        <v>7032</v>
      </c>
      <c r="D173" s="240" t="s">
        <v>7033</v>
      </c>
      <c r="E173" s="241" t="s">
        <v>7034</v>
      </c>
      <c r="F173" s="241"/>
      <c r="G173" s="248" t="s">
        <v>1794</v>
      </c>
      <c r="H173" s="242">
        <v>4000000</v>
      </c>
    </row>
    <row r="174" spans="1:8" ht="31.5">
      <c r="A174" s="237">
        <v>172</v>
      </c>
      <c r="B174" s="243" t="s">
        <v>1558</v>
      </c>
      <c r="C174" s="239" t="s">
        <v>1801</v>
      </c>
      <c r="D174" s="240" t="s">
        <v>1802</v>
      </c>
      <c r="E174" s="241" t="s">
        <v>1803</v>
      </c>
      <c r="F174" s="241" t="s">
        <v>1531</v>
      </c>
      <c r="G174" s="248" t="s">
        <v>84</v>
      </c>
      <c r="H174" s="242">
        <v>407000</v>
      </c>
    </row>
    <row r="175" spans="1:8" ht="31.5">
      <c r="A175" s="237">
        <v>173</v>
      </c>
      <c r="B175" s="238" t="s">
        <v>1558</v>
      </c>
      <c r="C175" s="239" t="s">
        <v>1715</v>
      </c>
      <c r="D175" s="240" t="s">
        <v>6975</v>
      </c>
      <c r="E175" s="241" t="s">
        <v>1715</v>
      </c>
      <c r="F175" s="241" t="s">
        <v>1566</v>
      </c>
      <c r="G175" s="248" t="s">
        <v>84</v>
      </c>
      <c r="H175" s="242">
        <v>80602.509999999995</v>
      </c>
    </row>
    <row r="176" spans="1:8" ht="15.75">
      <c r="A176" s="237">
        <v>174</v>
      </c>
      <c r="B176" s="238" t="s">
        <v>1558</v>
      </c>
      <c r="C176" s="239" t="s">
        <v>1738</v>
      </c>
      <c r="D176" s="240" t="s">
        <v>1739</v>
      </c>
      <c r="E176" s="241" t="s">
        <v>1740</v>
      </c>
      <c r="F176" s="241"/>
      <c r="G176" s="248" t="s">
        <v>84</v>
      </c>
      <c r="H176" s="242">
        <v>250000</v>
      </c>
    </row>
    <row r="177" spans="1:8" ht="15.75">
      <c r="A177" s="237">
        <v>175</v>
      </c>
      <c r="B177" s="238" t="s">
        <v>1558</v>
      </c>
      <c r="C177" s="239" t="s">
        <v>1738</v>
      </c>
      <c r="D177" s="240" t="s">
        <v>1739</v>
      </c>
      <c r="E177" s="241" t="s">
        <v>1740</v>
      </c>
      <c r="F177" s="241"/>
      <c r="G177" s="248" t="s">
        <v>1784</v>
      </c>
      <c r="H177" s="242">
        <v>30000</v>
      </c>
    </row>
    <row r="178" spans="1:8" ht="15.75">
      <c r="A178" s="237">
        <v>176</v>
      </c>
      <c r="B178" s="243" t="s">
        <v>1558</v>
      </c>
      <c r="C178" s="239" t="s">
        <v>1750</v>
      </c>
      <c r="D178" s="240" t="s">
        <v>1751</v>
      </c>
      <c r="E178" s="241" t="s">
        <v>1750</v>
      </c>
      <c r="F178" s="241"/>
      <c r="G178" s="248" t="s">
        <v>84</v>
      </c>
      <c r="H178" s="242">
        <v>716151.52</v>
      </c>
    </row>
    <row r="179" spans="1:8" ht="15.75">
      <c r="A179" s="237">
        <v>177</v>
      </c>
      <c r="B179" s="243" t="s">
        <v>1558</v>
      </c>
      <c r="C179" s="239" t="s">
        <v>1804</v>
      </c>
      <c r="D179" s="240" t="s">
        <v>1805</v>
      </c>
      <c r="E179" s="241" t="s">
        <v>1806</v>
      </c>
      <c r="F179" s="241" t="s">
        <v>1527</v>
      </c>
      <c r="G179" s="248" t="s">
        <v>1777</v>
      </c>
      <c r="H179" s="242">
        <v>800000</v>
      </c>
    </row>
    <row r="180" spans="1:8" ht="15.75">
      <c r="A180" s="237">
        <v>178</v>
      </c>
      <c r="B180" s="243" t="s">
        <v>1558</v>
      </c>
      <c r="C180" s="239" t="s">
        <v>1752</v>
      </c>
      <c r="D180" s="240" t="s">
        <v>7035</v>
      </c>
      <c r="E180" s="241" t="s">
        <v>1752</v>
      </c>
      <c r="F180" s="241" t="s">
        <v>1531</v>
      </c>
      <c r="G180" s="248" t="s">
        <v>84</v>
      </c>
      <c r="H180" s="242">
        <v>200000</v>
      </c>
    </row>
    <row r="181" spans="1:8" ht="15.75">
      <c r="A181" s="237">
        <v>179</v>
      </c>
      <c r="B181" s="243" t="s">
        <v>1558</v>
      </c>
      <c r="C181" s="239" t="s">
        <v>1752</v>
      </c>
      <c r="D181" s="240" t="s">
        <v>7035</v>
      </c>
      <c r="E181" s="241" t="s">
        <v>1752</v>
      </c>
      <c r="F181" s="241" t="s">
        <v>1531</v>
      </c>
      <c r="G181" s="248" t="s">
        <v>1784</v>
      </c>
      <c r="H181" s="242">
        <v>200000</v>
      </c>
    </row>
    <row r="182" spans="1:8" ht="15.75">
      <c r="A182" s="237">
        <v>180</v>
      </c>
      <c r="B182" s="243" t="s">
        <v>1558</v>
      </c>
      <c r="C182" s="239" t="s">
        <v>1657</v>
      </c>
      <c r="D182" s="240" t="s">
        <v>1658</v>
      </c>
      <c r="E182" s="241" t="s">
        <v>1657</v>
      </c>
      <c r="F182" s="241" t="s">
        <v>1531</v>
      </c>
      <c r="G182" s="248" t="s">
        <v>7036</v>
      </c>
      <c r="H182" s="242">
        <v>200000</v>
      </c>
    </row>
    <row r="183" spans="1:8" ht="31.5">
      <c r="A183" s="237">
        <v>181</v>
      </c>
      <c r="B183" s="243" t="s">
        <v>1558</v>
      </c>
      <c r="C183" s="239" t="s">
        <v>1752</v>
      </c>
      <c r="D183" s="240" t="s">
        <v>1753</v>
      </c>
      <c r="E183" s="241" t="s">
        <v>1754</v>
      </c>
      <c r="F183" s="241" t="s">
        <v>1531</v>
      </c>
      <c r="G183" s="248" t="s">
        <v>84</v>
      </c>
      <c r="H183" s="242">
        <v>110000</v>
      </c>
    </row>
    <row r="184" spans="1:8" ht="47.25">
      <c r="A184" s="237">
        <v>182</v>
      </c>
      <c r="B184" s="243" t="s">
        <v>1558</v>
      </c>
      <c r="C184" s="239" t="s">
        <v>1752</v>
      </c>
      <c r="D184" s="240" t="s">
        <v>1753</v>
      </c>
      <c r="E184" s="241" t="s">
        <v>1754</v>
      </c>
      <c r="F184" s="241" t="s">
        <v>1531</v>
      </c>
      <c r="G184" s="248" t="s">
        <v>1794</v>
      </c>
      <c r="H184" s="242">
        <v>200000</v>
      </c>
    </row>
    <row r="185" spans="1:8" ht="31.5">
      <c r="A185" s="237">
        <v>183</v>
      </c>
      <c r="B185" s="243" t="s">
        <v>1558</v>
      </c>
      <c r="C185" s="239" t="s">
        <v>1752</v>
      </c>
      <c r="D185" s="240" t="s">
        <v>1753</v>
      </c>
      <c r="E185" s="241" t="s">
        <v>1754</v>
      </c>
      <c r="F185" s="241" t="s">
        <v>1531</v>
      </c>
      <c r="G185" s="248" t="s">
        <v>1777</v>
      </c>
      <c r="H185" s="242">
        <v>230000</v>
      </c>
    </row>
    <row r="186" spans="1:8" ht="31.5">
      <c r="A186" s="237">
        <v>184</v>
      </c>
      <c r="B186" s="238" t="s">
        <v>1558</v>
      </c>
      <c r="C186" s="239" t="s">
        <v>1677</v>
      </c>
      <c r="D186" s="240" t="s">
        <v>7037</v>
      </c>
      <c r="E186" s="241" t="s">
        <v>7038</v>
      </c>
      <c r="F186" s="241" t="s">
        <v>1566</v>
      </c>
      <c r="G186" s="248" t="s">
        <v>84</v>
      </c>
      <c r="H186" s="242">
        <v>100000</v>
      </c>
    </row>
    <row r="187" spans="1:8" ht="47.25">
      <c r="A187" s="237">
        <v>185</v>
      </c>
      <c r="B187" s="243" t="s">
        <v>1584</v>
      </c>
      <c r="C187" s="239" t="s">
        <v>1807</v>
      </c>
      <c r="D187" s="240" t="s">
        <v>1808</v>
      </c>
      <c r="E187" s="241" t="s">
        <v>1809</v>
      </c>
      <c r="F187" s="241" t="s">
        <v>1566</v>
      </c>
      <c r="G187" s="248" t="s">
        <v>1794</v>
      </c>
      <c r="H187" s="242">
        <v>200000</v>
      </c>
    </row>
    <row r="188" spans="1:8" ht="31.5">
      <c r="A188" s="237">
        <v>186</v>
      </c>
      <c r="B188" s="243" t="s">
        <v>1584</v>
      </c>
      <c r="C188" s="239" t="s">
        <v>1807</v>
      </c>
      <c r="D188" s="240" t="s">
        <v>1808</v>
      </c>
      <c r="E188" s="241" t="s">
        <v>1809</v>
      </c>
      <c r="F188" s="241" t="s">
        <v>1566</v>
      </c>
      <c r="G188" s="248" t="s">
        <v>1778</v>
      </c>
      <c r="H188" s="242">
        <v>550000</v>
      </c>
    </row>
    <row r="189" spans="1:8" ht="31.5">
      <c r="A189" s="237">
        <v>187</v>
      </c>
      <c r="B189" s="238" t="s">
        <v>1553</v>
      </c>
      <c r="C189" s="239" t="s">
        <v>1810</v>
      </c>
      <c r="D189" s="240" t="s">
        <v>1811</v>
      </c>
      <c r="E189" s="241" t="s">
        <v>1812</v>
      </c>
      <c r="F189" s="241" t="s">
        <v>1566</v>
      </c>
      <c r="G189" s="248" t="s">
        <v>84</v>
      </c>
      <c r="H189" s="242">
        <v>105000</v>
      </c>
    </row>
    <row r="190" spans="1:8" ht="31.5">
      <c r="A190" s="237">
        <v>188</v>
      </c>
      <c r="B190" s="238" t="s">
        <v>1558</v>
      </c>
      <c r="C190" s="239" t="s">
        <v>1581</v>
      </c>
      <c r="D190" s="240" t="s">
        <v>6980</v>
      </c>
      <c r="E190" s="241" t="s">
        <v>6981</v>
      </c>
      <c r="F190" s="241"/>
      <c r="G190" s="248" t="s">
        <v>84</v>
      </c>
      <c r="H190" s="242">
        <v>200000</v>
      </c>
    </row>
    <row r="191" spans="1:8" ht="15.75">
      <c r="A191" s="237">
        <v>189</v>
      </c>
      <c r="B191" s="238" t="s">
        <v>1558</v>
      </c>
      <c r="C191" s="239" t="s">
        <v>1677</v>
      </c>
      <c r="D191" s="240" t="s">
        <v>7037</v>
      </c>
      <c r="E191" s="241" t="s">
        <v>7038</v>
      </c>
      <c r="F191" s="241"/>
      <c r="G191" s="248" t="s">
        <v>1778</v>
      </c>
      <c r="H191" s="242">
        <v>70000</v>
      </c>
    </row>
    <row r="192" spans="1:8" ht="47.25">
      <c r="A192" s="237">
        <v>190</v>
      </c>
      <c r="B192" s="243" t="s">
        <v>1573</v>
      </c>
      <c r="C192" s="239" t="s">
        <v>7032</v>
      </c>
      <c r="D192" s="240" t="s">
        <v>7039</v>
      </c>
      <c r="E192" s="241" t="s">
        <v>1608</v>
      </c>
      <c r="F192" s="241"/>
      <c r="G192" s="248" t="s">
        <v>1794</v>
      </c>
      <c r="H192" s="242">
        <v>5000000</v>
      </c>
    </row>
    <row r="193" spans="1:8" ht="31.5">
      <c r="A193" s="237">
        <v>191</v>
      </c>
      <c r="B193" s="243" t="s">
        <v>1558</v>
      </c>
      <c r="C193" s="239" t="s">
        <v>1801</v>
      </c>
      <c r="D193" s="240" t="s">
        <v>7040</v>
      </c>
      <c r="E193" s="241" t="s">
        <v>7041</v>
      </c>
      <c r="F193" s="241"/>
      <c r="G193" s="249" t="s">
        <v>84</v>
      </c>
      <c r="H193" s="242">
        <v>60000</v>
      </c>
    </row>
    <row r="194" spans="1:8" ht="15.75">
      <c r="A194" s="237">
        <v>192</v>
      </c>
      <c r="B194" s="238" t="s">
        <v>1553</v>
      </c>
      <c r="C194" s="239" t="s">
        <v>1594</v>
      </c>
      <c r="D194" s="240" t="s">
        <v>6908</v>
      </c>
      <c r="E194" s="241" t="s">
        <v>6909</v>
      </c>
      <c r="F194" s="241"/>
      <c r="G194" s="248" t="s">
        <v>1778</v>
      </c>
      <c r="H194" s="242">
        <v>100000</v>
      </c>
    </row>
    <row r="195" spans="1:8" ht="31.5">
      <c r="A195" s="237">
        <v>193</v>
      </c>
      <c r="B195" s="243" t="s">
        <v>1558</v>
      </c>
      <c r="C195" s="239" t="s">
        <v>1697</v>
      </c>
      <c r="D195" s="240" t="s">
        <v>7042</v>
      </c>
      <c r="E195" s="241" t="s">
        <v>7043</v>
      </c>
      <c r="F195" s="241"/>
      <c r="G195" s="248" t="s">
        <v>1481</v>
      </c>
      <c r="H195" s="242">
        <v>800000</v>
      </c>
    </row>
    <row r="196" spans="1:8" ht="15.75">
      <c r="A196" s="237">
        <v>194</v>
      </c>
      <c r="B196" s="238" t="s">
        <v>1558</v>
      </c>
      <c r="C196" s="239" t="s">
        <v>1813</v>
      </c>
      <c r="D196" s="240" t="s">
        <v>1814</v>
      </c>
      <c r="E196" s="241" t="s">
        <v>1815</v>
      </c>
      <c r="F196" s="241"/>
      <c r="G196" s="248" t="s">
        <v>1777</v>
      </c>
      <c r="H196" s="242">
        <v>880000</v>
      </c>
    </row>
    <row r="197" spans="1:8" ht="15.75">
      <c r="A197" s="237">
        <v>195</v>
      </c>
      <c r="B197" s="238" t="s">
        <v>1553</v>
      </c>
      <c r="C197" s="239" t="s">
        <v>1816</v>
      </c>
      <c r="D197" s="240" t="s">
        <v>1817</v>
      </c>
      <c r="E197" s="241" t="s">
        <v>1818</v>
      </c>
      <c r="F197" s="241"/>
      <c r="G197" s="248" t="s">
        <v>84</v>
      </c>
      <c r="H197" s="242">
        <v>230000</v>
      </c>
    </row>
    <row r="198" spans="1:8" ht="15.75">
      <c r="A198" s="237">
        <v>196</v>
      </c>
      <c r="B198" s="243" t="s">
        <v>1584</v>
      </c>
      <c r="C198" s="239" t="s">
        <v>7044</v>
      </c>
      <c r="D198" s="240" t="s">
        <v>7045</v>
      </c>
      <c r="E198" s="241" t="s">
        <v>7046</v>
      </c>
      <c r="F198" s="241"/>
      <c r="G198" s="248" t="s">
        <v>84</v>
      </c>
      <c r="H198" s="242">
        <v>250000</v>
      </c>
    </row>
    <row r="199" spans="1:8" ht="47.25">
      <c r="A199" s="237">
        <v>197</v>
      </c>
      <c r="B199" s="243" t="s">
        <v>1558</v>
      </c>
      <c r="C199" s="239" t="s">
        <v>1801</v>
      </c>
      <c r="D199" s="240" t="s">
        <v>7040</v>
      </c>
      <c r="E199" s="241" t="s">
        <v>7041</v>
      </c>
      <c r="F199" s="241"/>
      <c r="G199" s="248" t="s">
        <v>1794</v>
      </c>
      <c r="H199" s="242">
        <v>25000</v>
      </c>
    </row>
    <row r="200" spans="1:8" ht="31.5">
      <c r="A200" s="237">
        <v>198</v>
      </c>
      <c r="B200" s="238" t="s">
        <v>1558</v>
      </c>
      <c r="C200" s="239" t="s">
        <v>1581</v>
      </c>
      <c r="D200" s="240" t="s">
        <v>6996</v>
      </c>
      <c r="E200" s="241" t="s">
        <v>7047</v>
      </c>
      <c r="F200" s="241"/>
      <c r="G200" s="248" t="s">
        <v>84</v>
      </c>
      <c r="H200" s="242">
        <v>400000</v>
      </c>
    </row>
    <row r="201" spans="1:8" ht="15.75">
      <c r="A201" s="237">
        <v>199</v>
      </c>
      <c r="B201" s="243" t="s">
        <v>1558</v>
      </c>
      <c r="C201" s="239" t="s">
        <v>1750</v>
      </c>
      <c r="D201" s="240" t="s">
        <v>7048</v>
      </c>
      <c r="E201" s="241" t="s">
        <v>7049</v>
      </c>
      <c r="F201" s="241"/>
      <c r="G201" s="248" t="s">
        <v>84</v>
      </c>
      <c r="H201" s="242">
        <v>406072.5</v>
      </c>
    </row>
    <row r="202" spans="1:8" ht="15.75">
      <c r="A202" s="237">
        <v>200</v>
      </c>
      <c r="B202" s="243" t="s">
        <v>1558</v>
      </c>
      <c r="C202" s="239" t="s">
        <v>1819</v>
      </c>
      <c r="D202" s="240" t="s">
        <v>1820</v>
      </c>
      <c r="E202" s="241" t="s">
        <v>1821</v>
      </c>
      <c r="F202" s="241" t="s">
        <v>1527</v>
      </c>
      <c r="G202" s="248" t="s">
        <v>84</v>
      </c>
      <c r="H202" s="242">
        <v>250000</v>
      </c>
    </row>
    <row r="203" spans="1:8" ht="47.25">
      <c r="A203" s="237">
        <v>201</v>
      </c>
      <c r="B203" s="243" t="s">
        <v>1558</v>
      </c>
      <c r="C203" s="239" t="s">
        <v>1819</v>
      </c>
      <c r="D203" s="240" t="s">
        <v>1820</v>
      </c>
      <c r="E203" s="241" t="s">
        <v>1821</v>
      </c>
      <c r="F203" s="241" t="s">
        <v>1527</v>
      </c>
      <c r="G203" s="248" t="s">
        <v>1794</v>
      </c>
      <c r="H203" s="242">
        <v>150000</v>
      </c>
    </row>
    <row r="204" spans="1:8" ht="31.5">
      <c r="A204" s="237">
        <v>202</v>
      </c>
      <c r="B204" s="238" t="s">
        <v>1558</v>
      </c>
      <c r="C204" s="239" t="s">
        <v>1822</v>
      </c>
      <c r="D204" s="240" t="s">
        <v>1823</v>
      </c>
      <c r="E204" s="241" t="s">
        <v>1824</v>
      </c>
      <c r="F204" s="241" t="s">
        <v>1527</v>
      </c>
      <c r="G204" s="248" t="s">
        <v>84</v>
      </c>
      <c r="H204" s="242">
        <v>910778.13</v>
      </c>
    </row>
    <row r="205" spans="1:8" ht="15.75">
      <c r="A205" s="237">
        <v>203</v>
      </c>
      <c r="B205" s="238" t="s">
        <v>1558</v>
      </c>
      <c r="C205" s="239" t="s">
        <v>1662</v>
      </c>
      <c r="D205" s="240" t="s">
        <v>7050</v>
      </c>
      <c r="E205" s="241" t="s">
        <v>1662</v>
      </c>
      <c r="F205" s="241"/>
      <c r="G205" s="248" t="s">
        <v>1777</v>
      </c>
      <c r="H205" s="242">
        <v>150000</v>
      </c>
    </row>
    <row r="206" spans="1:8" ht="31.5">
      <c r="A206" s="237">
        <v>204</v>
      </c>
      <c r="B206" s="238" t="s">
        <v>1558</v>
      </c>
      <c r="C206" s="239" t="s">
        <v>1732</v>
      </c>
      <c r="D206" s="240" t="s">
        <v>7051</v>
      </c>
      <c r="E206" s="241" t="s">
        <v>7052</v>
      </c>
      <c r="F206" s="241" t="s">
        <v>1566</v>
      </c>
      <c r="G206" s="248" t="s">
        <v>84</v>
      </c>
      <c r="H206" s="242">
        <v>303422.59000000003</v>
      </c>
    </row>
    <row r="207" spans="1:8" ht="31.5">
      <c r="A207" s="237">
        <v>205</v>
      </c>
      <c r="B207" s="238" t="s">
        <v>1558</v>
      </c>
      <c r="C207" s="239" t="s">
        <v>1659</v>
      </c>
      <c r="D207" s="240" t="s">
        <v>7053</v>
      </c>
      <c r="E207" s="241" t="s">
        <v>7054</v>
      </c>
      <c r="F207" s="241" t="s">
        <v>1566</v>
      </c>
      <c r="G207" s="248" t="s">
        <v>1481</v>
      </c>
      <c r="H207" s="242">
        <v>2065000</v>
      </c>
    </row>
    <row r="208" spans="1:8" ht="31.5">
      <c r="A208" s="237">
        <v>206</v>
      </c>
      <c r="B208" s="238"/>
      <c r="C208" s="239" t="s">
        <v>1825</v>
      </c>
      <c r="D208" s="240" t="s">
        <v>1826</v>
      </c>
      <c r="E208" s="241" t="s">
        <v>1827</v>
      </c>
      <c r="F208" s="241" t="s">
        <v>1566</v>
      </c>
      <c r="G208" s="248" t="s">
        <v>1784</v>
      </c>
      <c r="H208" s="242">
        <v>300000</v>
      </c>
    </row>
    <row r="209" spans="1:8" ht="31.5">
      <c r="A209" s="237">
        <v>207</v>
      </c>
      <c r="B209" s="238" t="s">
        <v>1553</v>
      </c>
      <c r="C209" s="239" t="s">
        <v>1816</v>
      </c>
      <c r="D209" s="240" t="s">
        <v>7055</v>
      </c>
      <c r="E209" s="241" t="s">
        <v>7056</v>
      </c>
      <c r="F209" s="241"/>
      <c r="G209" s="248" t="s">
        <v>84</v>
      </c>
      <c r="H209" s="242">
        <v>160000</v>
      </c>
    </row>
    <row r="210" spans="1:8" ht="31.5">
      <c r="A210" s="237">
        <v>208</v>
      </c>
      <c r="B210" s="238" t="s">
        <v>1553</v>
      </c>
      <c r="C210" s="239" t="s">
        <v>6944</v>
      </c>
      <c r="D210" s="240" t="s">
        <v>6945</v>
      </c>
      <c r="E210" s="241" t="s">
        <v>6946</v>
      </c>
      <c r="F210" s="241"/>
      <c r="G210" s="248" t="s">
        <v>1481</v>
      </c>
      <c r="H210" s="242">
        <v>300000</v>
      </c>
    </row>
    <row r="211" spans="1:8" ht="15.75">
      <c r="A211" s="237">
        <v>209</v>
      </c>
      <c r="B211" s="243" t="s">
        <v>1558</v>
      </c>
      <c r="C211" s="239" t="s">
        <v>1828</v>
      </c>
      <c r="D211" s="240" t="s">
        <v>1829</v>
      </c>
      <c r="E211" s="241" t="s">
        <v>1828</v>
      </c>
      <c r="F211" s="241"/>
      <c r="G211" s="249" t="s">
        <v>1481</v>
      </c>
      <c r="H211" s="242">
        <v>1280000</v>
      </c>
    </row>
    <row r="212" spans="1:8" ht="15.75">
      <c r="A212" s="237">
        <v>210</v>
      </c>
      <c r="B212" s="243" t="s">
        <v>1558</v>
      </c>
      <c r="C212" s="239" t="s">
        <v>1801</v>
      </c>
      <c r="D212" s="240" t="s">
        <v>7057</v>
      </c>
      <c r="E212" s="241" t="s">
        <v>7058</v>
      </c>
      <c r="F212" s="241"/>
      <c r="G212" s="248" t="s">
        <v>1778</v>
      </c>
      <c r="H212" s="242">
        <v>350000</v>
      </c>
    </row>
    <row r="213" spans="1:8" ht="15.75">
      <c r="A213" s="237">
        <v>211</v>
      </c>
      <c r="B213" s="238" t="s">
        <v>1558</v>
      </c>
      <c r="C213" s="239" t="s">
        <v>1662</v>
      </c>
      <c r="D213" s="240" t="s">
        <v>7050</v>
      </c>
      <c r="E213" s="241" t="s">
        <v>1662</v>
      </c>
      <c r="F213" s="241"/>
      <c r="G213" s="248" t="s">
        <v>1784</v>
      </c>
      <c r="H213" s="242">
        <v>15000</v>
      </c>
    </row>
    <row r="214" spans="1:8" ht="15.75">
      <c r="A214" s="237">
        <v>212</v>
      </c>
      <c r="B214" s="243" t="s">
        <v>1558</v>
      </c>
      <c r="C214" s="239" t="s">
        <v>1785</v>
      </c>
      <c r="D214" s="240" t="s">
        <v>7059</v>
      </c>
      <c r="E214" s="241" t="s">
        <v>7060</v>
      </c>
      <c r="F214" s="241"/>
      <c r="G214" s="249" t="s">
        <v>84</v>
      </c>
      <c r="H214" s="242">
        <v>300000</v>
      </c>
    </row>
    <row r="215" spans="1:8" ht="31.5">
      <c r="A215" s="237">
        <v>213</v>
      </c>
      <c r="B215" s="238" t="s">
        <v>1553</v>
      </c>
      <c r="C215" s="239" t="s">
        <v>1766</v>
      </c>
      <c r="D215" s="240" t="s">
        <v>1767</v>
      </c>
      <c r="E215" s="241" t="s">
        <v>1768</v>
      </c>
      <c r="F215" s="241"/>
      <c r="G215" s="249" t="s">
        <v>84</v>
      </c>
      <c r="H215" s="242">
        <v>1300000</v>
      </c>
    </row>
    <row r="216" spans="1:8" ht="15.75">
      <c r="A216" s="237">
        <v>214</v>
      </c>
      <c r="B216" s="238" t="s">
        <v>1553</v>
      </c>
      <c r="C216" s="239" t="s">
        <v>1766</v>
      </c>
      <c r="D216" s="240" t="s">
        <v>1769</v>
      </c>
      <c r="E216" s="241" t="s">
        <v>1621</v>
      </c>
      <c r="F216" s="241"/>
      <c r="G216" s="249" t="s">
        <v>84</v>
      </c>
      <c r="H216" s="242">
        <v>2800000</v>
      </c>
    </row>
    <row r="217" spans="1:8" ht="31.5">
      <c r="A217" s="237">
        <v>215</v>
      </c>
      <c r="B217" s="238" t="s">
        <v>1558</v>
      </c>
      <c r="C217" s="239" t="s">
        <v>1625</v>
      </c>
      <c r="D217" s="240" t="s">
        <v>7061</v>
      </c>
      <c r="E217" s="241" t="s">
        <v>7062</v>
      </c>
      <c r="F217" s="241"/>
      <c r="G217" s="249" t="s">
        <v>1778</v>
      </c>
      <c r="H217" s="242">
        <v>755000</v>
      </c>
    </row>
    <row r="218" spans="1:8" ht="31.5">
      <c r="A218" s="237">
        <v>216</v>
      </c>
      <c r="B218" s="238" t="s">
        <v>1553</v>
      </c>
      <c r="C218" s="239" t="s">
        <v>1577</v>
      </c>
      <c r="D218" s="240" t="s">
        <v>7063</v>
      </c>
      <c r="E218" s="241" t="s">
        <v>7064</v>
      </c>
      <c r="F218" s="241"/>
      <c r="G218" s="248" t="s">
        <v>1778</v>
      </c>
      <c r="H218" s="242">
        <v>100000</v>
      </c>
    </row>
    <row r="219" spans="1:8" ht="31.5">
      <c r="A219" s="237">
        <v>217</v>
      </c>
      <c r="B219" s="238" t="s">
        <v>1558</v>
      </c>
      <c r="C219" s="239" t="s">
        <v>1591</v>
      </c>
      <c r="D219" s="240" t="s">
        <v>7005</v>
      </c>
      <c r="E219" s="241" t="s">
        <v>7006</v>
      </c>
      <c r="F219" s="241"/>
      <c r="G219" s="248" t="s">
        <v>84</v>
      </c>
      <c r="H219" s="242">
        <v>989495</v>
      </c>
    </row>
    <row r="220" spans="1:8" ht="31.5">
      <c r="A220" s="237">
        <v>218</v>
      </c>
      <c r="B220" s="238" t="s">
        <v>1558</v>
      </c>
      <c r="C220" s="239" t="s">
        <v>1738</v>
      </c>
      <c r="D220" s="240" t="s">
        <v>7065</v>
      </c>
      <c r="E220" s="241" t="s">
        <v>7066</v>
      </c>
      <c r="F220" s="241"/>
      <c r="G220" s="248" t="s">
        <v>1779</v>
      </c>
      <c r="H220" s="242">
        <v>80000</v>
      </c>
    </row>
    <row r="221" spans="1:8" ht="31.5">
      <c r="A221" s="237">
        <v>219</v>
      </c>
      <c r="B221" s="238" t="s">
        <v>1558</v>
      </c>
      <c r="C221" s="239" t="s">
        <v>1738</v>
      </c>
      <c r="D221" s="240" t="s">
        <v>7065</v>
      </c>
      <c r="E221" s="241" t="s">
        <v>7066</v>
      </c>
      <c r="F221" s="241"/>
      <c r="G221" s="248" t="s">
        <v>84</v>
      </c>
      <c r="H221" s="242">
        <v>200000</v>
      </c>
    </row>
    <row r="222" spans="1:8" ht="31.5">
      <c r="A222" s="237">
        <v>220</v>
      </c>
      <c r="B222" s="238" t="s">
        <v>1558</v>
      </c>
      <c r="C222" s="239" t="s">
        <v>1747</v>
      </c>
      <c r="D222" s="240" t="s">
        <v>7067</v>
      </c>
      <c r="E222" s="241" t="s">
        <v>7068</v>
      </c>
      <c r="F222" s="241" t="s">
        <v>1531</v>
      </c>
      <c r="G222" s="248" t="s">
        <v>1778</v>
      </c>
      <c r="H222" s="242">
        <v>106000</v>
      </c>
    </row>
    <row r="223" spans="1:8" ht="31.5">
      <c r="A223" s="237">
        <v>221</v>
      </c>
      <c r="B223" s="238" t="s">
        <v>1553</v>
      </c>
      <c r="C223" s="239" t="s">
        <v>1577</v>
      </c>
      <c r="D223" s="240" t="s">
        <v>7009</v>
      </c>
      <c r="E223" s="241" t="s">
        <v>7010</v>
      </c>
      <c r="F223" s="241" t="s">
        <v>1566</v>
      </c>
      <c r="G223" s="248" t="s">
        <v>84</v>
      </c>
      <c r="H223" s="242">
        <v>300000</v>
      </c>
    </row>
    <row r="224" spans="1:8" ht="15.75">
      <c r="A224" s="237">
        <v>222</v>
      </c>
      <c r="B224" s="243" t="s">
        <v>1553</v>
      </c>
      <c r="C224" s="239" t="s">
        <v>7069</v>
      </c>
      <c r="D224" s="240" t="s">
        <v>7070</v>
      </c>
      <c r="E224" s="241" t="s">
        <v>7071</v>
      </c>
      <c r="F224" s="241"/>
      <c r="G224" s="248" t="s">
        <v>84</v>
      </c>
      <c r="H224" s="242">
        <v>170000</v>
      </c>
    </row>
    <row r="225" spans="1:8" ht="15.75">
      <c r="A225" s="237">
        <v>223</v>
      </c>
      <c r="B225" s="238" t="s">
        <v>1558</v>
      </c>
      <c r="C225" s="239" t="s">
        <v>7072</v>
      </c>
      <c r="D225" s="240" t="s">
        <v>7073</v>
      </c>
      <c r="E225" s="241" t="s">
        <v>7074</v>
      </c>
      <c r="F225" s="241"/>
      <c r="G225" s="248" t="s">
        <v>84</v>
      </c>
      <c r="H225" s="242">
        <v>115000</v>
      </c>
    </row>
    <row r="226" spans="1:8" ht="47.25">
      <c r="A226" s="237">
        <v>224</v>
      </c>
      <c r="B226" s="243" t="s">
        <v>1558</v>
      </c>
      <c r="C226" s="239" t="s">
        <v>7014</v>
      </c>
      <c r="D226" s="240" t="s">
        <v>7015</v>
      </c>
      <c r="E226" s="241" t="s">
        <v>7016</v>
      </c>
      <c r="F226" s="241"/>
      <c r="G226" s="248" t="s">
        <v>1794</v>
      </c>
      <c r="H226" s="242">
        <v>20000</v>
      </c>
    </row>
    <row r="227" spans="1:8" ht="31.5">
      <c r="A227" s="237">
        <v>225</v>
      </c>
      <c r="B227" s="238" t="s">
        <v>1558</v>
      </c>
      <c r="C227" s="239" t="s">
        <v>1798</v>
      </c>
      <c r="D227" s="240" t="s">
        <v>7075</v>
      </c>
      <c r="E227" s="241" t="s">
        <v>7076</v>
      </c>
      <c r="F227" s="241"/>
      <c r="G227" s="249" t="s">
        <v>1778</v>
      </c>
      <c r="H227" s="242">
        <v>110000</v>
      </c>
    </row>
    <row r="228" spans="1:8" ht="31.5">
      <c r="A228" s="237">
        <v>226</v>
      </c>
      <c r="B228" s="238" t="s">
        <v>1558</v>
      </c>
      <c r="C228" s="239" t="s">
        <v>1798</v>
      </c>
      <c r="D228" s="240" t="s">
        <v>7077</v>
      </c>
      <c r="E228" s="241" t="s">
        <v>7078</v>
      </c>
      <c r="F228" s="241"/>
      <c r="G228" s="249" t="s">
        <v>1778</v>
      </c>
      <c r="H228" s="242">
        <v>165000</v>
      </c>
    </row>
    <row r="229" spans="1:8" ht="15.75">
      <c r="B229" s="233"/>
      <c r="C229" s="234"/>
      <c r="D229" s="235"/>
      <c r="E229" s="236"/>
      <c r="F229" s="236"/>
      <c r="G229" s="249" t="s">
        <v>658</v>
      </c>
      <c r="H229" s="252">
        <f>SUM(H3:H228)</f>
        <v>176434077.34999993</v>
      </c>
    </row>
    <row r="230" spans="1:8">
      <c r="A230" s="36"/>
      <c r="B230" s="118"/>
      <c r="G230" s="131"/>
    </row>
  </sheetData>
  <mergeCells count="1">
    <mergeCell ref="A1:H1"/>
  </mergeCells>
  <pageMargins left="0.7" right="0.7" top="0.75" bottom="0.75" header="0.3" footer="0.3"/>
  <pageSetup paperSize="9" scale="6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314"/>
  <sheetViews>
    <sheetView topLeftCell="C289" workbookViewId="0">
      <selection activeCell="AX8" sqref="AX8"/>
    </sheetView>
  </sheetViews>
  <sheetFormatPr defaultRowHeight="9"/>
  <cols>
    <col min="1" max="1" width="22.28515625" style="41" customWidth="1"/>
    <col min="2" max="2" width="29.85546875" style="42" customWidth="1"/>
    <col min="3" max="3" width="25" style="42" customWidth="1"/>
    <col min="4" max="4" width="24.42578125" style="43" customWidth="1"/>
    <col min="5" max="5" width="29.28515625" style="42" customWidth="1"/>
    <col min="6" max="6" width="24.7109375" style="41" customWidth="1"/>
    <col min="7" max="7" width="31.140625" style="44" customWidth="1"/>
    <col min="8" max="8" width="18.28515625" style="42" customWidth="1"/>
    <col min="9" max="9" width="29.140625" style="42" customWidth="1"/>
    <col min="10" max="10" width="0.140625" style="38" hidden="1" customWidth="1"/>
    <col min="11" max="18" width="9.140625" style="38" hidden="1" customWidth="1"/>
    <col min="19" max="19" width="7.5703125" style="38" hidden="1" customWidth="1"/>
    <col min="20" max="46" width="9.140625" style="38" hidden="1" customWidth="1"/>
    <col min="47" max="47" width="0.140625" style="38" hidden="1" customWidth="1"/>
    <col min="48" max="16384" width="9.140625" style="38"/>
  </cols>
  <sheetData>
    <row r="1" spans="1:47" ht="44.25" customHeight="1">
      <c r="A1" s="434" t="s">
        <v>8112</v>
      </c>
      <c r="B1" s="434"/>
      <c r="C1" s="434"/>
      <c r="D1" s="434"/>
      <c r="E1" s="434"/>
      <c r="F1" s="434"/>
      <c r="G1" s="434"/>
      <c r="H1" s="434"/>
      <c r="I1" s="435"/>
    </row>
    <row r="2" spans="1:47" ht="15" customHeight="1">
      <c r="A2" s="436" t="s">
        <v>1830</v>
      </c>
      <c r="B2" s="436" t="s">
        <v>129</v>
      </c>
      <c r="C2" s="436" t="s">
        <v>1831</v>
      </c>
      <c r="D2" s="436" t="s">
        <v>1832</v>
      </c>
      <c r="E2" s="436" t="s">
        <v>1833</v>
      </c>
      <c r="F2" s="436" t="s">
        <v>132</v>
      </c>
      <c r="G2" s="437" t="s">
        <v>1834</v>
      </c>
      <c r="H2" s="436" t="s">
        <v>1835</v>
      </c>
      <c r="I2" s="436" t="s">
        <v>660</v>
      </c>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row>
    <row r="3" spans="1:47" ht="9" customHeight="1">
      <c r="A3" s="436"/>
      <c r="B3" s="436"/>
      <c r="C3" s="436"/>
      <c r="D3" s="436"/>
      <c r="E3" s="436"/>
      <c r="F3" s="436"/>
      <c r="G3" s="437"/>
      <c r="H3" s="436"/>
      <c r="I3" s="436"/>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row>
    <row r="4" spans="1:47" ht="31.5">
      <c r="A4" s="254">
        <v>1</v>
      </c>
      <c r="B4" s="255" t="s">
        <v>1836</v>
      </c>
      <c r="C4" s="255" t="s">
        <v>1837</v>
      </c>
      <c r="D4" s="256" t="s">
        <v>1838</v>
      </c>
      <c r="E4" s="257" t="s">
        <v>1839</v>
      </c>
      <c r="F4" s="268" t="s">
        <v>1840</v>
      </c>
      <c r="G4" s="258">
        <v>5154349.37</v>
      </c>
      <c r="H4" s="258">
        <v>408733.13</v>
      </c>
      <c r="I4" s="258">
        <v>5563082.5</v>
      </c>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row>
    <row r="5" spans="1:47" ht="15.75">
      <c r="A5" s="254">
        <v>2</v>
      </c>
      <c r="B5" s="255" t="s">
        <v>1836</v>
      </c>
      <c r="C5" s="255" t="s">
        <v>1841</v>
      </c>
      <c r="D5" s="256" t="s">
        <v>1842</v>
      </c>
      <c r="E5" s="257" t="s">
        <v>1843</v>
      </c>
      <c r="F5" s="268" t="s">
        <v>1840</v>
      </c>
      <c r="G5" s="258">
        <v>533378.30000000005</v>
      </c>
      <c r="H5" s="258">
        <v>33699.199999999997</v>
      </c>
      <c r="I5" s="258">
        <v>567077.5</v>
      </c>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row>
    <row r="6" spans="1:47" ht="47.25">
      <c r="A6" s="254">
        <v>3</v>
      </c>
      <c r="B6" s="255" t="s">
        <v>1844</v>
      </c>
      <c r="C6" s="255" t="s">
        <v>1845</v>
      </c>
      <c r="D6" s="259" t="s">
        <v>1846</v>
      </c>
      <c r="E6" s="257" t="s">
        <v>1847</v>
      </c>
      <c r="F6" s="268" t="s">
        <v>1848</v>
      </c>
      <c r="G6" s="258">
        <v>5245000</v>
      </c>
      <c r="H6" s="258"/>
      <c r="I6" s="258">
        <v>5245000</v>
      </c>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row>
    <row r="7" spans="1:47" ht="31.5">
      <c r="A7" s="254">
        <v>4</v>
      </c>
      <c r="B7" s="255" t="s">
        <v>1849</v>
      </c>
      <c r="C7" s="255" t="s">
        <v>1850</v>
      </c>
      <c r="D7" s="259" t="s">
        <v>1851</v>
      </c>
      <c r="E7" s="257" t="s">
        <v>1852</v>
      </c>
      <c r="F7" s="268" t="s">
        <v>1853</v>
      </c>
      <c r="G7" s="258">
        <v>2043394.69</v>
      </c>
      <c r="H7" s="258">
        <v>10000</v>
      </c>
      <c r="I7" s="258">
        <v>2053394.69</v>
      </c>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row>
    <row r="8" spans="1:47" ht="15.75">
      <c r="A8" s="254">
        <v>5</v>
      </c>
      <c r="B8" s="255" t="s">
        <v>1854</v>
      </c>
      <c r="C8" s="255" t="s">
        <v>1855</v>
      </c>
      <c r="D8" s="256" t="s">
        <v>1856</v>
      </c>
      <c r="E8" s="257" t="s">
        <v>1857</v>
      </c>
      <c r="F8" s="268" t="s">
        <v>1858</v>
      </c>
      <c r="G8" s="258">
        <v>1025000</v>
      </c>
      <c r="H8" s="258"/>
      <c r="I8" s="258">
        <v>1025000</v>
      </c>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row>
    <row r="9" spans="1:47" ht="15.75">
      <c r="A9" s="254">
        <v>6</v>
      </c>
      <c r="B9" s="255" t="s">
        <v>1859</v>
      </c>
      <c r="C9" s="255" t="s">
        <v>1860</v>
      </c>
      <c r="D9" s="256" t="s">
        <v>1861</v>
      </c>
      <c r="E9" s="257" t="s">
        <v>1862</v>
      </c>
      <c r="F9" s="268" t="s">
        <v>1858</v>
      </c>
      <c r="G9" s="258">
        <v>1100000</v>
      </c>
      <c r="H9" s="258"/>
      <c r="I9" s="258">
        <v>1100000</v>
      </c>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row>
    <row r="10" spans="1:47" ht="31.5">
      <c r="A10" s="254">
        <v>7</v>
      </c>
      <c r="B10" s="255" t="s">
        <v>1859</v>
      </c>
      <c r="C10" s="255" t="s">
        <v>1863</v>
      </c>
      <c r="D10" s="256" t="s">
        <v>1864</v>
      </c>
      <c r="E10" s="257" t="s">
        <v>1865</v>
      </c>
      <c r="F10" s="268" t="s">
        <v>1858</v>
      </c>
      <c r="G10" s="258">
        <v>900000</v>
      </c>
      <c r="H10" s="258"/>
      <c r="I10" s="258">
        <v>900000</v>
      </c>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row>
    <row r="11" spans="1:47" ht="31.5">
      <c r="A11" s="254">
        <v>8</v>
      </c>
      <c r="B11" s="255" t="s">
        <v>1866</v>
      </c>
      <c r="C11" s="255" t="s">
        <v>1867</v>
      </c>
      <c r="D11" s="259" t="s">
        <v>1868</v>
      </c>
      <c r="E11" s="257" t="s">
        <v>1869</v>
      </c>
      <c r="F11" s="268" t="s">
        <v>1858</v>
      </c>
      <c r="G11" s="258">
        <v>1510000</v>
      </c>
      <c r="H11" s="258"/>
      <c r="I11" s="258">
        <v>1510000</v>
      </c>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row>
    <row r="12" spans="1:47" ht="15.75">
      <c r="A12" s="254">
        <v>9</v>
      </c>
      <c r="B12" s="255" t="s">
        <v>1870</v>
      </c>
      <c r="C12" s="255" t="s">
        <v>1871</v>
      </c>
      <c r="D12" s="256" t="s">
        <v>1872</v>
      </c>
      <c r="E12" s="257" t="s">
        <v>1873</v>
      </c>
      <c r="F12" s="268" t="s">
        <v>1853</v>
      </c>
      <c r="G12" s="258">
        <f>I12-H12</f>
        <v>1441785.35</v>
      </c>
      <c r="H12" s="258">
        <v>70000</v>
      </c>
      <c r="I12" s="258">
        <v>1511785.35</v>
      </c>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row>
    <row r="13" spans="1:47" ht="31.5">
      <c r="A13" s="254">
        <v>10</v>
      </c>
      <c r="B13" s="255" t="s">
        <v>1874</v>
      </c>
      <c r="C13" s="255" t="s">
        <v>1875</v>
      </c>
      <c r="D13" s="256" t="s">
        <v>1876</v>
      </c>
      <c r="E13" s="257" t="s">
        <v>1877</v>
      </c>
      <c r="F13" s="268" t="s">
        <v>1858</v>
      </c>
      <c r="G13" s="258">
        <v>2146147.36</v>
      </c>
      <c r="H13" s="258"/>
      <c r="I13" s="258">
        <v>2146147.36</v>
      </c>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row>
    <row r="14" spans="1:47" ht="63">
      <c r="A14" s="254">
        <v>11</v>
      </c>
      <c r="B14" s="255" t="s">
        <v>1878</v>
      </c>
      <c r="C14" s="255" t="s">
        <v>1879</v>
      </c>
      <c r="D14" s="259" t="s">
        <v>1880</v>
      </c>
      <c r="E14" s="257" t="s">
        <v>1881</v>
      </c>
      <c r="F14" s="268" t="s">
        <v>1858</v>
      </c>
      <c r="G14" s="258">
        <v>6311110</v>
      </c>
      <c r="H14" s="258"/>
      <c r="I14" s="258">
        <v>6311110</v>
      </c>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row>
    <row r="15" spans="1:47" ht="15.75">
      <c r="A15" s="254">
        <v>12</v>
      </c>
      <c r="B15" s="255" t="s">
        <v>1882</v>
      </c>
      <c r="C15" s="255" t="s">
        <v>1883</v>
      </c>
      <c r="D15" s="256" t="s">
        <v>1884</v>
      </c>
      <c r="E15" s="257" t="s">
        <v>1885</v>
      </c>
      <c r="F15" s="268" t="s">
        <v>1853</v>
      </c>
      <c r="G15" s="258">
        <v>2178000</v>
      </c>
      <c r="H15" s="258">
        <v>22000</v>
      </c>
      <c r="I15" s="258">
        <v>2200000</v>
      </c>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row>
    <row r="16" spans="1:47" ht="15.75">
      <c r="A16" s="254">
        <v>13</v>
      </c>
      <c r="B16" s="255" t="s">
        <v>1886</v>
      </c>
      <c r="C16" s="255" t="s">
        <v>1887</v>
      </c>
      <c r="D16" s="256" t="s">
        <v>1888</v>
      </c>
      <c r="E16" s="257" t="s">
        <v>1889</v>
      </c>
      <c r="F16" s="268" t="s">
        <v>1853</v>
      </c>
      <c r="G16" s="258">
        <v>2821521</v>
      </c>
      <c r="H16" s="258">
        <v>745014.94</v>
      </c>
      <c r="I16" s="258">
        <v>3566535.94</v>
      </c>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row>
    <row r="17" spans="1:47" ht="15.75">
      <c r="A17" s="254">
        <v>14</v>
      </c>
      <c r="B17" s="255" t="s">
        <v>1859</v>
      </c>
      <c r="C17" s="255" t="s">
        <v>1890</v>
      </c>
      <c r="D17" s="256" t="s">
        <v>1891</v>
      </c>
      <c r="E17" s="257" t="s">
        <v>1892</v>
      </c>
      <c r="F17" s="268" t="s">
        <v>1858</v>
      </c>
      <c r="G17" s="258">
        <v>1100000</v>
      </c>
      <c r="H17" s="258"/>
      <c r="I17" s="258">
        <v>1100000</v>
      </c>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row>
    <row r="18" spans="1:47" ht="31.5">
      <c r="A18" s="254">
        <v>15</v>
      </c>
      <c r="B18" s="255" t="s">
        <v>1859</v>
      </c>
      <c r="C18" s="255" t="s">
        <v>1893</v>
      </c>
      <c r="D18" s="256" t="s">
        <v>1894</v>
      </c>
      <c r="E18" s="257" t="s">
        <v>1895</v>
      </c>
      <c r="F18" s="268" t="s">
        <v>1858</v>
      </c>
      <c r="G18" s="258">
        <v>1800000</v>
      </c>
      <c r="H18" s="258"/>
      <c r="I18" s="258">
        <v>1800000</v>
      </c>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row>
    <row r="19" spans="1:47" ht="15.75">
      <c r="A19" s="254">
        <v>16</v>
      </c>
      <c r="B19" s="255" t="s">
        <v>1896</v>
      </c>
      <c r="C19" s="255" t="s">
        <v>1897</v>
      </c>
      <c r="D19" s="256" t="s">
        <v>1898</v>
      </c>
      <c r="E19" s="257" t="s">
        <v>1899</v>
      </c>
      <c r="F19" s="268" t="s">
        <v>1840</v>
      </c>
      <c r="G19" s="258">
        <v>1336500</v>
      </c>
      <c r="H19" s="258">
        <v>13500</v>
      </c>
      <c r="I19" s="258">
        <v>1350000</v>
      </c>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row>
    <row r="20" spans="1:47" ht="31.5">
      <c r="A20" s="254">
        <v>17</v>
      </c>
      <c r="B20" s="255" t="s">
        <v>1900</v>
      </c>
      <c r="C20" s="255" t="s">
        <v>1901</v>
      </c>
      <c r="D20" s="256" t="s">
        <v>1902</v>
      </c>
      <c r="E20" s="257" t="s">
        <v>1903</v>
      </c>
      <c r="F20" s="268" t="s">
        <v>1858</v>
      </c>
      <c r="G20" s="258">
        <v>998224.29</v>
      </c>
      <c r="H20" s="258"/>
      <c r="I20" s="258">
        <v>998224.29</v>
      </c>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row>
    <row r="21" spans="1:47" ht="15.75">
      <c r="A21" s="254">
        <v>18</v>
      </c>
      <c r="B21" s="255" t="s">
        <v>1904</v>
      </c>
      <c r="C21" s="255" t="s">
        <v>1905</v>
      </c>
      <c r="D21" s="256" t="s">
        <v>1906</v>
      </c>
      <c r="E21" s="257" t="s">
        <v>1907</v>
      </c>
      <c r="F21" s="268" t="s">
        <v>1858</v>
      </c>
      <c r="G21" s="258">
        <v>4000000</v>
      </c>
      <c r="H21" s="258"/>
      <c r="I21" s="258">
        <v>4000000</v>
      </c>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row>
    <row r="22" spans="1:47" ht="31.5">
      <c r="A22" s="254">
        <v>19</v>
      </c>
      <c r="B22" s="255" t="s">
        <v>1908</v>
      </c>
      <c r="C22" s="255" t="s">
        <v>1909</v>
      </c>
      <c r="D22" s="259" t="s">
        <v>1910</v>
      </c>
      <c r="E22" s="257" t="s">
        <v>1911</v>
      </c>
      <c r="F22" s="268" t="s">
        <v>1858</v>
      </c>
      <c r="G22" s="258">
        <v>1986869.11</v>
      </c>
      <c r="H22" s="258"/>
      <c r="I22" s="258">
        <v>1986869.11</v>
      </c>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row>
    <row r="23" spans="1:47" ht="15.75">
      <c r="A23" s="254">
        <v>20</v>
      </c>
      <c r="B23" s="255" t="s">
        <v>1912</v>
      </c>
      <c r="C23" s="255" t="s">
        <v>1913</v>
      </c>
      <c r="D23" s="256" t="s">
        <v>1914</v>
      </c>
      <c r="E23" s="257" t="s">
        <v>1915</v>
      </c>
      <c r="F23" s="268" t="s">
        <v>1840</v>
      </c>
      <c r="G23" s="258">
        <v>2969332.47</v>
      </c>
      <c r="H23" s="258"/>
      <c r="I23" s="258">
        <v>2969332.47</v>
      </c>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row>
    <row r="24" spans="1:47" ht="15.75">
      <c r="A24" s="254">
        <v>21</v>
      </c>
      <c r="B24" s="255" t="s">
        <v>1916</v>
      </c>
      <c r="C24" s="255" t="s">
        <v>1917</v>
      </c>
      <c r="D24" s="256" t="s">
        <v>1918</v>
      </c>
      <c r="E24" s="257" t="s">
        <v>1919</v>
      </c>
      <c r="F24" s="268" t="s">
        <v>1853</v>
      </c>
      <c r="G24" s="258">
        <v>836493.27</v>
      </c>
      <c r="H24" s="258"/>
      <c r="I24" s="258">
        <v>836493.27</v>
      </c>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row>
    <row r="25" spans="1:47" ht="31.5">
      <c r="A25" s="254">
        <v>22</v>
      </c>
      <c r="B25" s="255" t="s">
        <v>1920</v>
      </c>
      <c r="C25" s="255" t="s">
        <v>1921</v>
      </c>
      <c r="D25" s="259" t="s">
        <v>1922</v>
      </c>
      <c r="E25" s="257" t="s">
        <v>1923</v>
      </c>
      <c r="F25" s="268" t="s">
        <v>1858</v>
      </c>
      <c r="G25" s="258">
        <v>1600000</v>
      </c>
      <c r="H25" s="258"/>
      <c r="I25" s="258">
        <v>1600000</v>
      </c>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row>
    <row r="26" spans="1:47" ht="63">
      <c r="A26" s="254">
        <v>23</v>
      </c>
      <c r="B26" s="255" t="s">
        <v>1878</v>
      </c>
      <c r="C26" s="255" t="s">
        <v>1924</v>
      </c>
      <c r="D26" s="259" t="s">
        <v>1925</v>
      </c>
      <c r="E26" s="257" t="s">
        <v>1926</v>
      </c>
      <c r="F26" s="268" t="s">
        <v>1858</v>
      </c>
      <c r="G26" s="258">
        <v>2958701.48</v>
      </c>
      <c r="H26" s="258"/>
      <c r="I26" s="258">
        <v>2958701.48</v>
      </c>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row>
    <row r="27" spans="1:47" ht="15.75">
      <c r="A27" s="254">
        <v>24</v>
      </c>
      <c r="B27" s="255" t="s">
        <v>1927</v>
      </c>
      <c r="C27" s="255" t="s">
        <v>1928</v>
      </c>
      <c r="D27" s="256" t="s">
        <v>1929</v>
      </c>
      <c r="E27" s="257" t="s">
        <v>1930</v>
      </c>
      <c r="F27" s="268" t="s">
        <v>1858</v>
      </c>
      <c r="G27" s="258">
        <v>2000000</v>
      </c>
      <c r="H27" s="258"/>
      <c r="I27" s="258">
        <v>2000000</v>
      </c>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row>
    <row r="28" spans="1:47" ht="47.25">
      <c r="A28" s="254">
        <v>25</v>
      </c>
      <c r="B28" s="255" t="s">
        <v>1878</v>
      </c>
      <c r="C28" s="255" t="s">
        <v>1931</v>
      </c>
      <c r="D28" s="259" t="s">
        <v>1932</v>
      </c>
      <c r="E28" s="257" t="s">
        <v>1933</v>
      </c>
      <c r="F28" s="268" t="s">
        <v>1858</v>
      </c>
      <c r="G28" s="258">
        <v>5122674.53</v>
      </c>
      <c r="H28" s="258"/>
      <c r="I28" s="258">
        <v>5122674.53</v>
      </c>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row>
    <row r="29" spans="1:47" ht="31.5">
      <c r="A29" s="254">
        <v>26</v>
      </c>
      <c r="B29" s="255" t="s">
        <v>1934</v>
      </c>
      <c r="C29" s="255" t="s">
        <v>1935</v>
      </c>
      <c r="D29" s="256" t="s">
        <v>1936</v>
      </c>
      <c r="E29" s="257" t="s">
        <v>1937</v>
      </c>
      <c r="F29" s="268" t="s">
        <v>1853</v>
      </c>
      <c r="G29" s="258">
        <v>860000</v>
      </c>
      <c r="H29" s="258">
        <v>230000</v>
      </c>
      <c r="I29" s="258">
        <v>1090000</v>
      </c>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row>
    <row r="30" spans="1:47" ht="15.75">
      <c r="A30" s="254">
        <v>27</v>
      </c>
      <c r="B30" s="255" t="s">
        <v>1938</v>
      </c>
      <c r="C30" s="255" t="s">
        <v>1939</v>
      </c>
      <c r="D30" s="256" t="s">
        <v>1940</v>
      </c>
      <c r="E30" s="257" t="s">
        <v>1941</v>
      </c>
      <c r="F30" s="268" t="s">
        <v>1858</v>
      </c>
      <c r="G30" s="258">
        <v>5315187.71</v>
      </c>
      <c r="H30" s="258">
        <v>5000</v>
      </c>
      <c r="I30" s="258">
        <v>5320187.71</v>
      </c>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row>
    <row r="31" spans="1:47" ht="15.75">
      <c r="A31" s="254">
        <v>28</v>
      </c>
      <c r="B31" s="255" t="s">
        <v>1942</v>
      </c>
      <c r="C31" s="255" t="s">
        <v>1943</v>
      </c>
      <c r="D31" s="259" t="s">
        <v>1944</v>
      </c>
      <c r="E31" s="257" t="s">
        <v>1945</v>
      </c>
      <c r="F31" s="268" t="s">
        <v>1858</v>
      </c>
      <c r="G31" s="258">
        <v>1090000</v>
      </c>
      <c r="H31" s="258">
        <v>10000</v>
      </c>
      <c r="I31" s="258">
        <v>1100000</v>
      </c>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row>
    <row r="32" spans="1:47" ht="31.5">
      <c r="A32" s="254">
        <v>29</v>
      </c>
      <c r="B32" s="255" t="s">
        <v>1946</v>
      </c>
      <c r="C32" s="255" t="s">
        <v>1947</v>
      </c>
      <c r="D32" s="259" t="s">
        <v>1948</v>
      </c>
      <c r="E32" s="257" t="s">
        <v>1949</v>
      </c>
      <c r="F32" s="268" t="s">
        <v>1858</v>
      </c>
      <c r="G32" s="258">
        <v>670000</v>
      </c>
      <c r="H32" s="258">
        <v>10000</v>
      </c>
      <c r="I32" s="258">
        <v>680000</v>
      </c>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row>
    <row r="33" spans="1:47" ht="47.25">
      <c r="A33" s="254">
        <v>30</v>
      </c>
      <c r="B33" s="255" t="s">
        <v>1950</v>
      </c>
      <c r="C33" s="255" t="s">
        <v>1951</v>
      </c>
      <c r="D33" s="259" t="s">
        <v>1952</v>
      </c>
      <c r="E33" s="257" t="s">
        <v>1953</v>
      </c>
      <c r="F33" s="268" t="s">
        <v>1858</v>
      </c>
      <c r="G33" s="258">
        <v>929610</v>
      </c>
      <c r="H33" s="258">
        <v>9390</v>
      </c>
      <c r="I33" s="258">
        <v>939000</v>
      </c>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row>
    <row r="34" spans="1:47" ht="31.5">
      <c r="A34" s="254">
        <v>31</v>
      </c>
      <c r="B34" s="255" t="s">
        <v>1920</v>
      </c>
      <c r="C34" s="255" t="s">
        <v>1954</v>
      </c>
      <c r="D34" s="259" t="s">
        <v>1955</v>
      </c>
      <c r="E34" s="257" t="s">
        <v>1956</v>
      </c>
      <c r="F34" s="268" t="s">
        <v>1858</v>
      </c>
      <c r="G34" s="258">
        <v>2600000</v>
      </c>
      <c r="H34" s="258"/>
      <c r="I34" s="258">
        <v>2600000</v>
      </c>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row>
    <row r="35" spans="1:47" ht="15.75">
      <c r="A35" s="254">
        <v>32</v>
      </c>
      <c r="B35" s="255" t="s">
        <v>1957</v>
      </c>
      <c r="C35" s="255" t="s">
        <v>1958</v>
      </c>
      <c r="D35" s="256" t="s">
        <v>1959</v>
      </c>
      <c r="E35" s="257" t="s">
        <v>1960</v>
      </c>
      <c r="F35" s="268" t="s">
        <v>1853</v>
      </c>
      <c r="G35" s="258">
        <v>1190000</v>
      </c>
      <c r="H35" s="258">
        <v>10000</v>
      </c>
      <c r="I35" s="258">
        <v>1200000</v>
      </c>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row>
    <row r="36" spans="1:47" ht="31.5">
      <c r="A36" s="254">
        <v>33</v>
      </c>
      <c r="B36" s="255" t="s">
        <v>1961</v>
      </c>
      <c r="C36" s="255" t="s">
        <v>1962</v>
      </c>
      <c r="D36" s="259" t="s">
        <v>1963</v>
      </c>
      <c r="E36" s="257" t="s">
        <v>1964</v>
      </c>
      <c r="F36" s="268" t="s">
        <v>1853</v>
      </c>
      <c r="G36" s="258">
        <v>1120000</v>
      </c>
      <c r="H36" s="258"/>
      <c r="I36" s="258">
        <v>1120000</v>
      </c>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row>
    <row r="37" spans="1:47" ht="15.75">
      <c r="A37" s="254">
        <v>34</v>
      </c>
      <c r="B37" s="255" t="s">
        <v>1965</v>
      </c>
      <c r="C37" s="255" t="s">
        <v>1966</v>
      </c>
      <c r="D37" s="256" t="s">
        <v>1967</v>
      </c>
      <c r="E37" s="257" t="s">
        <v>1968</v>
      </c>
      <c r="F37" s="268" t="s">
        <v>1969</v>
      </c>
      <c r="G37" s="258">
        <v>8154083.4299999997</v>
      </c>
      <c r="H37" s="258">
        <v>1218426.27</v>
      </c>
      <c r="I37" s="258">
        <v>9372509.6999999993</v>
      </c>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row>
    <row r="38" spans="1:47" ht="15.75">
      <c r="A38" s="254">
        <v>35</v>
      </c>
      <c r="B38" s="255" t="s">
        <v>1970</v>
      </c>
      <c r="C38" s="255" t="s">
        <v>1971</v>
      </c>
      <c r="D38" s="259" t="s">
        <v>1972</v>
      </c>
      <c r="E38" s="257" t="s">
        <v>1973</v>
      </c>
      <c r="F38" s="268" t="s">
        <v>1853</v>
      </c>
      <c r="G38" s="258">
        <v>1113204.0900000001</v>
      </c>
      <c r="H38" s="258"/>
      <c r="I38" s="258">
        <v>1113204.0900000001</v>
      </c>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row>
    <row r="39" spans="1:47" ht="15.75">
      <c r="A39" s="254">
        <v>36</v>
      </c>
      <c r="B39" s="255" t="s">
        <v>1974</v>
      </c>
      <c r="C39" s="255" t="s">
        <v>1975</v>
      </c>
      <c r="D39" s="256" t="s">
        <v>1976</v>
      </c>
      <c r="E39" s="257" t="s">
        <v>1977</v>
      </c>
      <c r="F39" s="268" t="s">
        <v>1858</v>
      </c>
      <c r="G39" s="258">
        <v>2131206.81</v>
      </c>
      <c r="H39" s="258"/>
      <c r="I39" s="258">
        <v>2131206.81</v>
      </c>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row>
    <row r="40" spans="1:47" ht="31.5">
      <c r="A40" s="254">
        <v>37</v>
      </c>
      <c r="B40" s="255" t="s">
        <v>1978</v>
      </c>
      <c r="C40" s="255" t="s">
        <v>1979</v>
      </c>
      <c r="D40" s="259" t="s">
        <v>1980</v>
      </c>
      <c r="E40" s="257" t="s">
        <v>1981</v>
      </c>
      <c r="F40" s="268" t="s">
        <v>1853</v>
      </c>
      <c r="G40" s="258">
        <v>1935820.24</v>
      </c>
      <c r="H40" s="258"/>
      <c r="I40" s="258">
        <v>1935820.24</v>
      </c>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row>
    <row r="41" spans="1:47" ht="15.75">
      <c r="A41" s="254">
        <v>38</v>
      </c>
      <c r="B41" s="255" t="s">
        <v>1982</v>
      </c>
      <c r="C41" s="255" t="s">
        <v>1983</v>
      </c>
      <c r="D41" s="256" t="s">
        <v>1984</v>
      </c>
      <c r="E41" s="257" t="s">
        <v>1985</v>
      </c>
      <c r="F41" s="268" t="s">
        <v>1858</v>
      </c>
      <c r="G41" s="258">
        <v>835086.01</v>
      </c>
      <c r="H41" s="258"/>
      <c r="I41" s="258">
        <v>835086.01</v>
      </c>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row>
    <row r="42" spans="1:47" ht="31.5">
      <c r="A42" s="254">
        <v>39</v>
      </c>
      <c r="B42" s="255" t="s">
        <v>1908</v>
      </c>
      <c r="C42" s="255" t="s">
        <v>1986</v>
      </c>
      <c r="D42" s="259" t="s">
        <v>1987</v>
      </c>
      <c r="E42" s="257" t="s">
        <v>1988</v>
      </c>
      <c r="F42" s="268" t="s">
        <v>1858</v>
      </c>
      <c r="G42" s="258">
        <v>1267710</v>
      </c>
      <c r="H42" s="258"/>
      <c r="I42" s="258">
        <v>1267710</v>
      </c>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row>
    <row r="43" spans="1:47" ht="15.75">
      <c r="A43" s="254">
        <v>40</v>
      </c>
      <c r="B43" s="255" t="s">
        <v>1908</v>
      </c>
      <c r="C43" s="255" t="s">
        <v>1989</v>
      </c>
      <c r="D43" s="259" t="s">
        <v>1990</v>
      </c>
      <c r="E43" s="257" t="s">
        <v>1991</v>
      </c>
      <c r="F43" s="268" t="s">
        <v>1858</v>
      </c>
      <c r="G43" s="258">
        <v>1711061.27</v>
      </c>
      <c r="H43" s="258"/>
      <c r="I43" s="258">
        <v>1711061.27</v>
      </c>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row>
    <row r="44" spans="1:47" ht="15.75">
      <c r="A44" s="254">
        <v>41</v>
      </c>
      <c r="B44" s="255" t="s">
        <v>1982</v>
      </c>
      <c r="C44" s="255" t="s">
        <v>1992</v>
      </c>
      <c r="D44" s="256" t="s">
        <v>1993</v>
      </c>
      <c r="E44" s="257" t="s">
        <v>1994</v>
      </c>
      <c r="F44" s="268" t="s">
        <v>1858</v>
      </c>
      <c r="G44" s="258">
        <v>943533.7</v>
      </c>
      <c r="H44" s="258"/>
      <c r="I44" s="258">
        <v>943533.7</v>
      </c>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row>
    <row r="45" spans="1:47" ht="15.75">
      <c r="A45" s="254">
        <v>42</v>
      </c>
      <c r="B45" s="255" t="s">
        <v>1995</v>
      </c>
      <c r="C45" s="255" t="s">
        <v>1996</v>
      </c>
      <c r="D45" s="256" t="s">
        <v>1997</v>
      </c>
      <c r="E45" s="257" t="s">
        <v>1998</v>
      </c>
      <c r="F45" s="268" t="s">
        <v>1858</v>
      </c>
      <c r="G45" s="258">
        <v>343658.91</v>
      </c>
      <c r="H45" s="258">
        <v>38184.400000000001</v>
      </c>
      <c r="I45" s="258">
        <v>381843.31</v>
      </c>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row>
    <row r="46" spans="1:47" ht="31.5">
      <c r="A46" s="254">
        <v>43</v>
      </c>
      <c r="B46" s="255" t="s">
        <v>1999</v>
      </c>
      <c r="C46" s="255" t="s">
        <v>2000</v>
      </c>
      <c r="D46" s="259" t="s">
        <v>2001</v>
      </c>
      <c r="E46" s="257" t="s">
        <v>2002</v>
      </c>
      <c r="F46" s="268" t="s">
        <v>1858</v>
      </c>
      <c r="G46" s="258">
        <v>669065.96</v>
      </c>
      <c r="H46" s="258"/>
      <c r="I46" s="258">
        <v>669065.96</v>
      </c>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row>
    <row r="47" spans="1:47" ht="15.75">
      <c r="A47" s="254">
        <v>44</v>
      </c>
      <c r="B47" s="255" t="s">
        <v>2003</v>
      </c>
      <c r="C47" s="255" t="s">
        <v>2004</v>
      </c>
      <c r="D47" s="256" t="s">
        <v>2005</v>
      </c>
      <c r="E47" s="257" t="s">
        <v>2006</v>
      </c>
      <c r="F47" s="268" t="s">
        <v>1853</v>
      </c>
      <c r="G47" s="258">
        <v>1257295.5</v>
      </c>
      <c r="H47" s="258"/>
      <c r="I47" s="258">
        <v>1257295.5</v>
      </c>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row>
    <row r="48" spans="1:47" ht="47.25">
      <c r="A48" s="254">
        <v>45</v>
      </c>
      <c r="B48" s="255" t="s">
        <v>1950</v>
      </c>
      <c r="C48" s="255" t="s">
        <v>2007</v>
      </c>
      <c r="D48" s="259" t="s">
        <v>2008</v>
      </c>
      <c r="E48" s="257" t="s">
        <v>2009</v>
      </c>
      <c r="F48" s="268" t="s">
        <v>1840</v>
      </c>
      <c r="G48" s="258">
        <v>2890800</v>
      </c>
      <c r="H48" s="258">
        <v>29200</v>
      </c>
      <c r="I48" s="258">
        <v>2920000</v>
      </c>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row>
    <row r="49" spans="1:47" ht="15.75">
      <c r="A49" s="254">
        <v>46</v>
      </c>
      <c r="B49" s="255" t="s">
        <v>2010</v>
      </c>
      <c r="C49" s="255" t="s">
        <v>2011</v>
      </c>
      <c r="D49" s="256" t="s">
        <v>2012</v>
      </c>
      <c r="E49" s="257" t="s">
        <v>2013</v>
      </c>
      <c r="F49" s="268" t="s">
        <v>1858</v>
      </c>
      <c r="G49" s="258">
        <v>830000</v>
      </c>
      <c r="H49" s="258"/>
      <c r="I49" s="258">
        <v>830000</v>
      </c>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row>
    <row r="50" spans="1:47" ht="15.75">
      <c r="A50" s="254">
        <v>47</v>
      </c>
      <c r="B50" s="255" t="s">
        <v>2014</v>
      </c>
      <c r="C50" s="255" t="s">
        <v>2015</v>
      </c>
      <c r="D50" s="256" t="s">
        <v>2016</v>
      </c>
      <c r="E50" s="257" t="s">
        <v>2017</v>
      </c>
      <c r="F50" s="268" t="s">
        <v>1840</v>
      </c>
      <c r="G50" s="258">
        <v>7300000</v>
      </c>
      <c r="H50" s="258"/>
      <c r="I50" s="258">
        <v>7300000</v>
      </c>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row>
    <row r="51" spans="1:47" ht="15.75">
      <c r="A51" s="254">
        <v>48</v>
      </c>
      <c r="B51" s="255" t="s">
        <v>1974</v>
      </c>
      <c r="C51" s="255" t="s">
        <v>2018</v>
      </c>
      <c r="D51" s="256" t="s">
        <v>2019</v>
      </c>
      <c r="E51" s="257" t="s">
        <v>2020</v>
      </c>
      <c r="F51" s="268" t="s">
        <v>1858</v>
      </c>
      <c r="G51" s="258">
        <v>4296884.25</v>
      </c>
      <c r="H51" s="258"/>
      <c r="I51" s="258">
        <v>4296884.25</v>
      </c>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row>
    <row r="52" spans="1:47" ht="31.5">
      <c r="A52" s="254">
        <v>49</v>
      </c>
      <c r="B52" s="255" t="s">
        <v>2021</v>
      </c>
      <c r="C52" s="255" t="s">
        <v>2022</v>
      </c>
      <c r="D52" s="256" t="s">
        <v>2023</v>
      </c>
      <c r="E52" s="257" t="s">
        <v>2024</v>
      </c>
      <c r="F52" s="268" t="s">
        <v>1858</v>
      </c>
      <c r="G52" s="258">
        <v>1400000</v>
      </c>
      <c r="H52" s="258"/>
      <c r="I52" s="258">
        <v>1400000</v>
      </c>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row>
    <row r="53" spans="1:47" ht="47.25">
      <c r="A53" s="254">
        <v>50</v>
      </c>
      <c r="B53" s="255" t="s">
        <v>1878</v>
      </c>
      <c r="C53" s="255" t="s">
        <v>2025</v>
      </c>
      <c r="D53" s="259" t="s">
        <v>2026</v>
      </c>
      <c r="E53" s="257" t="s">
        <v>2027</v>
      </c>
      <c r="F53" s="268" t="s">
        <v>1858</v>
      </c>
      <c r="G53" s="258">
        <v>1076360.95</v>
      </c>
      <c r="H53" s="258"/>
      <c r="I53" s="258">
        <v>1076360.95</v>
      </c>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row>
    <row r="54" spans="1:47" ht="15.75">
      <c r="A54" s="254">
        <v>51</v>
      </c>
      <c r="B54" s="255" t="s">
        <v>2028</v>
      </c>
      <c r="C54" s="255" t="s">
        <v>2029</v>
      </c>
      <c r="D54" s="256" t="s">
        <v>2030</v>
      </c>
      <c r="E54" s="257" t="s">
        <v>2031</v>
      </c>
      <c r="F54" s="268" t="s">
        <v>1858</v>
      </c>
      <c r="G54" s="258">
        <v>1025000</v>
      </c>
      <c r="H54" s="258"/>
      <c r="I54" s="258">
        <v>1025000</v>
      </c>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row>
    <row r="55" spans="1:47" ht="15.75">
      <c r="A55" s="254">
        <v>52</v>
      </c>
      <c r="B55" s="255" t="s">
        <v>2032</v>
      </c>
      <c r="C55" s="255" t="s">
        <v>2033</v>
      </c>
      <c r="D55" s="256" t="s">
        <v>2034</v>
      </c>
      <c r="E55" s="257" t="s">
        <v>2035</v>
      </c>
      <c r="F55" s="268" t="s">
        <v>1858</v>
      </c>
      <c r="G55" s="258">
        <v>1620000</v>
      </c>
      <c r="H55" s="258"/>
      <c r="I55" s="258">
        <v>1620000</v>
      </c>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row>
    <row r="56" spans="1:47" ht="47.25">
      <c r="A56" s="254">
        <v>53</v>
      </c>
      <c r="B56" s="255" t="s">
        <v>2036</v>
      </c>
      <c r="C56" s="255" t="s">
        <v>2037</v>
      </c>
      <c r="D56" s="256" t="s">
        <v>2038</v>
      </c>
      <c r="E56" s="257" t="s">
        <v>2039</v>
      </c>
      <c r="F56" s="268" t="s">
        <v>1853</v>
      </c>
      <c r="G56" s="258">
        <v>582919.67000000004</v>
      </c>
      <c r="H56" s="258"/>
      <c r="I56" s="258">
        <v>582919.67000000004</v>
      </c>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row>
    <row r="57" spans="1:47" ht="31.5">
      <c r="A57" s="254">
        <v>54</v>
      </c>
      <c r="B57" s="255" t="s">
        <v>2040</v>
      </c>
      <c r="C57" s="255" t="s">
        <v>2041</v>
      </c>
      <c r="D57" s="256" t="s">
        <v>2042</v>
      </c>
      <c r="E57" s="257" t="s">
        <v>2043</v>
      </c>
      <c r="F57" s="268" t="s">
        <v>2044</v>
      </c>
      <c r="G57" s="258">
        <v>7308192.4000000004</v>
      </c>
      <c r="H57" s="258">
        <v>73820</v>
      </c>
      <c r="I57" s="258">
        <v>7382012.4000000004</v>
      </c>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row>
    <row r="58" spans="1:47" ht="31.5">
      <c r="A58" s="254">
        <v>55</v>
      </c>
      <c r="B58" s="255" t="s">
        <v>2045</v>
      </c>
      <c r="C58" s="255" t="s">
        <v>2046</v>
      </c>
      <c r="D58" s="259" t="s">
        <v>2047</v>
      </c>
      <c r="E58" s="257" t="s">
        <v>2048</v>
      </c>
      <c r="F58" s="268" t="s">
        <v>1853</v>
      </c>
      <c r="G58" s="258">
        <v>1198000</v>
      </c>
      <c r="H58" s="258"/>
      <c r="I58" s="258">
        <v>1198000</v>
      </c>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row>
    <row r="59" spans="1:47" ht="31.5">
      <c r="A59" s="254">
        <v>56</v>
      </c>
      <c r="B59" s="255" t="s">
        <v>2049</v>
      </c>
      <c r="C59" s="255" t="s">
        <v>2050</v>
      </c>
      <c r="D59" s="256" t="s">
        <v>2051</v>
      </c>
      <c r="E59" s="257" t="s">
        <v>2052</v>
      </c>
      <c r="F59" s="268" t="s">
        <v>1858</v>
      </c>
      <c r="G59" s="258">
        <v>1135000</v>
      </c>
      <c r="H59" s="258"/>
      <c r="I59" s="258">
        <v>1135000</v>
      </c>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row>
    <row r="60" spans="1:47" ht="15.75">
      <c r="A60" s="254">
        <v>57</v>
      </c>
      <c r="B60" s="255" t="s">
        <v>2053</v>
      </c>
      <c r="C60" s="255" t="s">
        <v>2054</v>
      </c>
      <c r="D60" s="259" t="s">
        <v>2055</v>
      </c>
      <c r="E60" s="257" t="s">
        <v>2056</v>
      </c>
      <c r="F60" s="268" t="s">
        <v>1840</v>
      </c>
      <c r="G60" s="258">
        <v>2279000</v>
      </c>
      <c r="H60" s="258"/>
      <c r="I60" s="258">
        <v>2279000</v>
      </c>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row>
    <row r="61" spans="1:47" ht="15.75">
      <c r="A61" s="254">
        <v>58</v>
      </c>
      <c r="B61" s="255" t="s">
        <v>2057</v>
      </c>
      <c r="C61" s="255" t="s">
        <v>2058</v>
      </c>
      <c r="D61" s="256" t="s">
        <v>2059</v>
      </c>
      <c r="E61" s="257" t="s">
        <v>2060</v>
      </c>
      <c r="F61" s="268" t="s">
        <v>1853</v>
      </c>
      <c r="G61" s="258">
        <v>693118.41</v>
      </c>
      <c r="H61" s="258"/>
      <c r="I61" s="258">
        <v>693118.41</v>
      </c>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row>
    <row r="62" spans="1:47" ht="47.25">
      <c r="A62" s="254">
        <v>59</v>
      </c>
      <c r="B62" s="255" t="s">
        <v>1870</v>
      </c>
      <c r="C62" s="255" t="s">
        <v>2061</v>
      </c>
      <c r="D62" s="256" t="s">
        <v>2062</v>
      </c>
      <c r="E62" s="257" t="s">
        <v>2063</v>
      </c>
      <c r="F62" s="268" t="s">
        <v>1853</v>
      </c>
      <c r="G62" s="258">
        <v>6831000</v>
      </c>
      <c r="H62" s="258">
        <v>69000</v>
      </c>
      <c r="I62" s="258">
        <v>6900000</v>
      </c>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row>
    <row r="63" spans="1:47" ht="15.75">
      <c r="A63" s="254">
        <v>60</v>
      </c>
      <c r="B63" s="255" t="s">
        <v>2064</v>
      </c>
      <c r="C63" s="255" t="s">
        <v>2065</v>
      </c>
      <c r="D63" s="259" t="s">
        <v>2066</v>
      </c>
      <c r="E63" s="257" t="s">
        <v>2067</v>
      </c>
      <c r="F63" s="268" t="s">
        <v>1858</v>
      </c>
      <c r="G63" s="258">
        <v>2546000</v>
      </c>
      <c r="H63" s="258"/>
      <c r="I63" s="258">
        <v>2546000</v>
      </c>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row>
    <row r="64" spans="1:47" ht="31.5">
      <c r="A64" s="254">
        <v>61</v>
      </c>
      <c r="B64" s="255" t="s">
        <v>2068</v>
      </c>
      <c r="C64" s="255" t="s">
        <v>2069</v>
      </c>
      <c r="D64" s="256" t="s">
        <v>2070</v>
      </c>
      <c r="E64" s="257" t="s">
        <v>2071</v>
      </c>
      <c r="F64" s="268" t="s">
        <v>1840</v>
      </c>
      <c r="G64" s="258">
        <v>1110000</v>
      </c>
      <c r="H64" s="258"/>
      <c r="I64" s="258">
        <v>1110000</v>
      </c>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row>
    <row r="65" spans="1:47" ht="47.25">
      <c r="A65" s="254">
        <v>62</v>
      </c>
      <c r="B65" s="255" t="s">
        <v>2072</v>
      </c>
      <c r="C65" s="255" t="s">
        <v>2073</v>
      </c>
      <c r="D65" s="256" t="s">
        <v>2074</v>
      </c>
      <c r="E65" s="257" t="s">
        <v>2075</v>
      </c>
      <c r="F65" s="268" t="s">
        <v>1858</v>
      </c>
      <c r="G65" s="258">
        <v>1980000</v>
      </c>
      <c r="H65" s="258">
        <v>220000</v>
      </c>
      <c r="I65" s="258">
        <v>2200000</v>
      </c>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row>
    <row r="66" spans="1:47" ht="31.5">
      <c r="A66" s="254">
        <v>63</v>
      </c>
      <c r="B66" s="255" t="s">
        <v>2076</v>
      </c>
      <c r="C66" s="255" t="s">
        <v>2077</v>
      </c>
      <c r="D66" s="256" t="s">
        <v>2078</v>
      </c>
      <c r="E66" s="257" t="s">
        <v>2079</v>
      </c>
      <c r="F66" s="268" t="s">
        <v>1858</v>
      </c>
      <c r="G66" s="258">
        <v>2248843.59</v>
      </c>
      <c r="H66" s="258"/>
      <c r="I66" s="258">
        <v>2248843.59</v>
      </c>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row>
    <row r="67" spans="1:47" ht="31.5">
      <c r="A67" s="254">
        <v>64</v>
      </c>
      <c r="B67" s="255" t="s">
        <v>1878</v>
      </c>
      <c r="C67" s="255" t="s">
        <v>2080</v>
      </c>
      <c r="D67" s="259" t="s">
        <v>2081</v>
      </c>
      <c r="E67" s="257" t="s">
        <v>2082</v>
      </c>
      <c r="F67" s="268" t="s">
        <v>1858</v>
      </c>
      <c r="G67" s="258">
        <v>3133598.78</v>
      </c>
      <c r="H67" s="258"/>
      <c r="I67" s="258">
        <v>3133598.78</v>
      </c>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row>
    <row r="68" spans="1:47" ht="31.5">
      <c r="A68" s="254">
        <v>65</v>
      </c>
      <c r="B68" s="255" t="s">
        <v>2083</v>
      </c>
      <c r="C68" s="255" t="s">
        <v>2084</v>
      </c>
      <c r="D68" s="259" t="s">
        <v>2085</v>
      </c>
      <c r="E68" s="257" t="s">
        <v>2086</v>
      </c>
      <c r="F68" s="268" t="s">
        <v>1858</v>
      </c>
      <c r="G68" s="258">
        <v>989080</v>
      </c>
      <c r="H68" s="258">
        <v>262920</v>
      </c>
      <c r="I68" s="258">
        <v>1252000</v>
      </c>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row>
    <row r="69" spans="1:47" ht="31.5">
      <c r="A69" s="254">
        <v>66</v>
      </c>
      <c r="B69" s="255" t="s">
        <v>2087</v>
      </c>
      <c r="C69" s="255" t="s">
        <v>2088</v>
      </c>
      <c r="D69" s="256" t="s">
        <v>2089</v>
      </c>
      <c r="E69" s="257" t="s">
        <v>2090</v>
      </c>
      <c r="F69" s="268" t="s">
        <v>1858</v>
      </c>
      <c r="G69" s="258">
        <v>1594000</v>
      </c>
      <c r="H69" s="258"/>
      <c r="I69" s="258">
        <v>1594000</v>
      </c>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row>
    <row r="70" spans="1:47" ht="15.75">
      <c r="A70" s="254">
        <v>67</v>
      </c>
      <c r="B70" s="255" t="s">
        <v>1927</v>
      </c>
      <c r="C70" s="255" t="s">
        <v>2091</v>
      </c>
      <c r="D70" s="256" t="s">
        <v>2092</v>
      </c>
      <c r="E70" s="257" t="s">
        <v>2093</v>
      </c>
      <c r="F70" s="268" t="s">
        <v>1858</v>
      </c>
      <c r="G70" s="258">
        <v>2600000</v>
      </c>
      <c r="H70" s="258"/>
      <c r="I70" s="258">
        <v>2600000</v>
      </c>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row>
    <row r="71" spans="1:47" ht="15.75">
      <c r="A71" s="254">
        <v>68</v>
      </c>
      <c r="B71" s="255" t="s">
        <v>1870</v>
      </c>
      <c r="C71" s="255" t="s">
        <v>2094</v>
      </c>
      <c r="D71" s="256" t="s">
        <v>2095</v>
      </c>
      <c r="E71" s="257" t="s">
        <v>2096</v>
      </c>
      <c r="F71" s="268" t="s">
        <v>1853</v>
      </c>
      <c r="G71" s="258">
        <v>829500</v>
      </c>
      <c r="H71" s="258">
        <v>220500</v>
      </c>
      <c r="I71" s="258">
        <v>1050000</v>
      </c>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row>
    <row r="72" spans="1:47" ht="15.75">
      <c r="A72" s="254">
        <v>69</v>
      </c>
      <c r="B72" s="255" t="s">
        <v>2097</v>
      </c>
      <c r="C72" s="255" t="s">
        <v>2098</v>
      </c>
      <c r="D72" s="256" t="s">
        <v>2099</v>
      </c>
      <c r="E72" s="257" t="s">
        <v>2100</v>
      </c>
      <c r="F72" s="268" t="s">
        <v>1858</v>
      </c>
      <c r="G72" s="258">
        <v>1684639.65</v>
      </c>
      <c r="H72" s="258"/>
      <c r="I72" s="258">
        <v>1684639.65</v>
      </c>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row>
    <row r="73" spans="1:47" ht="31.5">
      <c r="A73" s="254">
        <v>70</v>
      </c>
      <c r="B73" s="255" t="s">
        <v>1878</v>
      </c>
      <c r="C73" s="255" t="s">
        <v>2101</v>
      </c>
      <c r="D73" s="259" t="s">
        <v>2102</v>
      </c>
      <c r="E73" s="257" t="s">
        <v>2103</v>
      </c>
      <c r="F73" s="268" t="s">
        <v>1858</v>
      </c>
      <c r="G73" s="258">
        <v>5464756.5199999996</v>
      </c>
      <c r="H73" s="258"/>
      <c r="I73" s="258">
        <v>5464756.5199999996</v>
      </c>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row>
    <row r="74" spans="1:47" ht="31.5">
      <c r="A74" s="254">
        <v>71</v>
      </c>
      <c r="B74" s="255" t="s">
        <v>2104</v>
      </c>
      <c r="C74" s="255" t="s">
        <v>2105</v>
      </c>
      <c r="D74" s="256" t="s">
        <v>2106</v>
      </c>
      <c r="E74" s="257" t="s">
        <v>2107</v>
      </c>
      <c r="F74" s="268" t="s">
        <v>1858</v>
      </c>
      <c r="G74" s="258">
        <v>916000</v>
      </c>
      <c r="H74" s="258"/>
      <c r="I74" s="258">
        <v>916000</v>
      </c>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row>
    <row r="75" spans="1:47" ht="31.5">
      <c r="A75" s="254">
        <v>72</v>
      </c>
      <c r="B75" s="255" t="s">
        <v>2108</v>
      </c>
      <c r="C75" s="255" t="s">
        <v>2109</v>
      </c>
      <c r="D75" s="256" t="s">
        <v>2110</v>
      </c>
      <c r="E75" s="257" t="s">
        <v>2111</v>
      </c>
      <c r="F75" s="268" t="s">
        <v>1858</v>
      </c>
      <c r="G75" s="258">
        <v>1850000</v>
      </c>
      <c r="H75" s="258"/>
      <c r="I75" s="258">
        <v>1850000</v>
      </c>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row>
    <row r="76" spans="1:47" ht="31.5">
      <c r="A76" s="254">
        <v>73</v>
      </c>
      <c r="B76" s="255" t="s">
        <v>2112</v>
      </c>
      <c r="C76" s="255" t="s">
        <v>2113</v>
      </c>
      <c r="D76" s="259" t="s">
        <v>2114</v>
      </c>
      <c r="E76" s="257" t="s">
        <v>2115</v>
      </c>
      <c r="F76" s="268" t="s">
        <v>1853</v>
      </c>
      <c r="G76" s="258">
        <v>1980485.51</v>
      </c>
      <c r="H76" s="258"/>
      <c r="I76" s="258">
        <v>1980485.51</v>
      </c>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row>
    <row r="77" spans="1:47" ht="47.25">
      <c r="A77" s="254">
        <v>74</v>
      </c>
      <c r="B77" s="255" t="s">
        <v>2116</v>
      </c>
      <c r="C77" s="255" t="s">
        <v>2117</v>
      </c>
      <c r="D77" s="256" t="s">
        <v>2118</v>
      </c>
      <c r="E77" s="257" t="s">
        <v>2119</v>
      </c>
      <c r="F77" s="268" t="s">
        <v>1858</v>
      </c>
      <c r="G77" s="258">
        <v>658792.35</v>
      </c>
      <c r="H77" s="258">
        <v>19837.5</v>
      </c>
      <c r="I77" s="258">
        <v>678629.85</v>
      </c>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row>
    <row r="78" spans="1:47" ht="31.5">
      <c r="A78" s="254">
        <v>75</v>
      </c>
      <c r="B78" s="255" t="s">
        <v>2014</v>
      </c>
      <c r="C78" s="255" t="s">
        <v>2120</v>
      </c>
      <c r="D78" s="256" t="s">
        <v>2121</v>
      </c>
      <c r="E78" s="257" t="s">
        <v>2122</v>
      </c>
      <c r="F78" s="268" t="s">
        <v>1858</v>
      </c>
      <c r="G78" s="258">
        <v>2300000</v>
      </c>
      <c r="H78" s="258"/>
      <c r="I78" s="258">
        <v>2300000</v>
      </c>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row>
    <row r="79" spans="1:47" ht="31.5">
      <c r="A79" s="254">
        <v>76</v>
      </c>
      <c r="B79" s="255" t="s">
        <v>2123</v>
      </c>
      <c r="C79" s="255" t="s">
        <v>2124</v>
      </c>
      <c r="D79" s="256" t="s">
        <v>2125</v>
      </c>
      <c r="E79" s="257" t="s">
        <v>2126</v>
      </c>
      <c r="F79" s="268" t="s">
        <v>1858</v>
      </c>
      <c r="G79" s="258">
        <v>765000</v>
      </c>
      <c r="H79" s="258"/>
      <c r="I79" s="258">
        <v>765000</v>
      </c>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row>
    <row r="80" spans="1:47" ht="15.75">
      <c r="A80" s="254">
        <v>77</v>
      </c>
      <c r="B80" s="255" t="s">
        <v>2127</v>
      </c>
      <c r="C80" s="255" t="s">
        <v>2128</v>
      </c>
      <c r="D80" s="256" t="s">
        <v>2129</v>
      </c>
      <c r="E80" s="257" t="s">
        <v>2130</v>
      </c>
      <c r="F80" s="268" t="s">
        <v>1858</v>
      </c>
      <c r="G80" s="258">
        <v>1217224</v>
      </c>
      <c r="H80" s="258">
        <v>152000</v>
      </c>
      <c r="I80" s="258">
        <v>1369224</v>
      </c>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row>
    <row r="81" spans="1:47" ht="31.5">
      <c r="A81" s="254">
        <v>78</v>
      </c>
      <c r="B81" s="255" t="s">
        <v>2131</v>
      </c>
      <c r="C81" s="255" t="s">
        <v>2132</v>
      </c>
      <c r="D81" s="256" t="s">
        <v>2133</v>
      </c>
      <c r="E81" s="257" t="s">
        <v>2134</v>
      </c>
      <c r="F81" s="268" t="s">
        <v>1858</v>
      </c>
      <c r="G81" s="258">
        <v>1066869.31</v>
      </c>
      <c r="H81" s="258"/>
      <c r="I81" s="258">
        <v>1066869.31</v>
      </c>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row>
    <row r="82" spans="1:47" ht="15.75">
      <c r="A82" s="254">
        <v>79</v>
      </c>
      <c r="B82" s="255" t="s">
        <v>2135</v>
      </c>
      <c r="C82" s="255" t="s">
        <v>2136</v>
      </c>
      <c r="D82" s="256" t="s">
        <v>2137</v>
      </c>
      <c r="E82" s="257" t="s">
        <v>2138</v>
      </c>
      <c r="F82" s="268" t="s">
        <v>2139</v>
      </c>
      <c r="G82" s="258">
        <v>1100000</v>
      </c>
      <c r="H82" s="258">
        <v>50000</v>
      </c>
      <c r="I82" s="258">
        <v>1150000</v>
      </c>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row>
    <row r="83" spans="1:47" ht="31.5">
      <c r="A83" s="254">
        <v>80</v>
      </c>
      <c r="B83" s="255" t="s">
        <v>2140</v>
      </c>
      <c r="C83" s="255" t="s">
        <v>2141</v>
      </c>
      <c r="D83" s="260" t="s">
        <v>2142</v>
      </c>
      <c r="E83" s="257" t="s">
        <v>2143</v>
      </c>
      <c r="F83" s="268" t="s">
        <v>1858</v>
      </c>
      <c r="G83" s="258">
        <v>431200</v>
      </c>
      <c r="H83" s="258">
        <v>8800</v>
      </c>
      <c r="I83" s="258">
        <v>440000</v>
      </c>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row>
    <row r="84" spans="1:47" ht="31.5">
      <c r="A84" s="254">
        <v>81</v>
      </c>
      <c r="B84" s="255" t="s">
        <v>2144</v>
      </c>
      <c r="C84" s="255" t="s">
        <v>2145</v>
      </c>
      <c r="D84" s="259" t="s">
        <v>2146</v>
      </c>
      <c r="E84" s="257" t="s">
        <v>2147</v>
      </c>
      <c r="F84" s="268" t="s">
        <v>1858</v>
      </c>
      <c r="G84" s="258">
        <v>1342750.57</v>
      </c>
      <c r="H84" s="258">
        <v>149194.51</v>
      </c>
      <c r="I84" s="258">
        <v>1491945.08</v>
      </c>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row>
    <row r="85" spans="1:47" ht="15.75">
      <c r="A85" s="254">
        <v>82</v>
      </c>
      <c r="B85" s="255" t="s">
        <v>2148</v>
      </c>
      <c r="C85" s="255" t="s">
        <v>2149</v>
      </c>
      <c r="D85" s="256" t="s">
        <v>2150</v>
      </c>
      <c r="E85" s="257" t="s">
        <v>2151</v>
      </c>
      <c r="F85" s="268" t="s">
        <v>1858</v>
      </c>
      <c r="G85" s="258">
        <v>400000</v>
      </c>
      <c r="H85" s="258"/>
      <c r="I85" s="258">
        <v>400000</v>
      </c>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row>
    <row r="86" spans="1:47" ht="31.5">
      <c r="A86" s="254">
        <v>83</v>
      </c>
      <c r="B86" s="255" t="s">
        <v>2152</v>
      </c>
      <c r="C86" s="255" t="s">
        <v>2153</v>
      </c>
      <c r="D86" s="260" t="s">
        <v>2154</v>
      </c>
      <c r="E86" s="257" t="s">
        <v>2155</v>
      </c>
      <c r="F86" s="268" t="s">
        <v>1858</v>
      </c>
      <c r="G86" s="258">
        <v>771174.23</v>
      </c>
      <c r="H86" s="258">
        <v>7789</v>
      </c>
      <c r="I86" s="258">
        <v>778963.23</v>
      </c>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row>
    <row r="87" spans="1:47" ht="15.75">
      <c r="A87" s="254">
        <v>84</v>
      </c>
      <c r="B87" s="255" t="s">
        <v>2156</v>
      </c>
      <c r="C87" s="255" t="s">
        <v>2157</v>
      </c>
      <c r="D87" s="256" t="s">
        <v>2158</v>
      </c>
      <c r="E87" s="257" t="s">
        <v>2159</v>
      </c>
      <c r="F87" s="268" t="s">
        <v>2044</v>
      </c>
      <c r="G87" s="258">
        <v>1189348.68</v>
      </c>
      <c r="H87" s="258"/>
      <c r="I87" s="258">
        <v>1189348.68</v>
      </c>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row>
    <row r="88" spans="1:47" ht="31.5">
      <c r="A88" s="254">
        <v>85</v>
      </c>
      <c r="B88" s="255" t="s">
        <v>2160</v>
      </c>
      <c r="C88" s="255" t="s">
        <v>2161</v>
      </c>
      <c r="D88" s="256" t="s">
        <v>2162</v>
      </c>
      <c r="E88" s="257" t="s">
        <v>2163</v>
      </c>
      <c r="F88" s="268" t="s">
        <v>1840</v>
      </c>
      <c r="G88" s="258">
        <v>2564501.89</v>
      </c>
      <c r="H88" s="258">
        <v>316960.90000000002</v>
      </c>
      <c r="I88" s="258">
        <v>2881462.79</v>
      </c>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row>
    <row r="89" spans="1:47" ht="47.25">
      <c r="A89" s="254">
        <v>86</v>
      </c>
      <c r="B89" s="255" t="s">
        <v>2087</v>
      </c>
      <c r="C89" s="255" t="s">
        <v>2164</v>
      </c>
      <c r="D89" s="256" t="s">
        <v>2165</v>
      </c>
      <c r="E89" s="257" t="s">
        <v>2166</v>
      </c>
      <c r="F89" s="268" t="s">
        <v>1858</v>
      </c>
      <c r="G89" s="258">
        <v>1504000</v>
      </c>
      <c r="H89" s="258"/>
      <c r="I89" s="258">
        <v>1504000</v>
      </c>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row>
    <row r="90" spans="1:47" ht="31.5">
      <c r="A90" s="254">
        <v>87</v>
      </c>
      <c r="B90" s="255" t="s">
        <v>2087</v>
      </c>
      <c r="C90" s="255" t="s">
        <v>2167</v>
      </c>
      <c r="D90" s="256" t="s">
        <v>2168</v>
      </c>
      <c r="E90" s="257" t="s">
        <v>2169</v>
      </c>
      <c r="F90" s="268" t="s">
        <v>1858</v>
      </c>
      <c r="G90" s="258">
        <v>2073000</v>
      </c>
      <c r="H90" s="258"/>
      <c r="I90" s="258">
        <v>2073000</v>
      </c>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row>
    <row r="91" spans="1:47" ht="15.75">
      <c r="A91" s="254">
        <v>88</v>
      </c>
      <c r="B91" s="255" t="s">
        <v>2170</v>
      </c>
      <c r="C91" s="255" t="s">
        <v>2171</v>
      </c>
      <c r="D91" s="259" t="s">
        <v>2172</v>
      </c>
      <c r="E91" s="257" t="s">
        <v>2173</v>
      </c>
      <c r="F91" s="268" t="s">
        <v>1858</v>
      </c>
      <c r="G91" s="258">
        <v>2332395</v>
      </c>
      <c r="H91" s="258"/>
      <c r="I91" s="258">
        <v>2332395</v>
      </c>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row>
    <row r="92" spans="1:47" ht="15.75">
      <c r="A92" s="254">
        <v>89</v>
      </c>
      <c r="B92" s="255" t="s">
        <v>2174</v>
      </c>
      <c r="C92" s="255" t="s">
        <v>2175</v>
      </c>
      <c r="D92" s="256" t="s">
        <v>2176</v>
      </c>
      <c r="E92" s="257" t="s">
        <v>2177</v>
      </c>
      <c r="F92" s="268" t="s">
        <v>2178</v>
      </c>
      <c r="G92" s="258">
        <v>3413934.17</v>
      </c>
      <c r="H92" s="258"/>
      <c r="I92" s="258">
        <v>3413934.17</v>
      </c>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row>
    <row r="93" spans="1:47" ht="31.5">
      <c r="A93" s="254">
        <v>90</v>
      </c>
      <c r="B93" s="255" t="s">
        <v>2179</v>
      </c>
      <c r="C93" s="255" t="s">
        <v>2180</v>
      </c>
      <c r="D93" s="256" t="s">
        <v>2181</v>
      </c>
      <c r="E93" s="257" t="s">
        <v>2182</v>
      </c>
      <c r="F93" s="268" t="s">
        <v>1858</v>
      </c>
      <c r="G93" s="258">
        <v>643500</v>
      </c>
      <c r="H93" s="258">
        <v>6500</v>
      </c>
      <c r="I93" s="258">
        <v>650000</v>
      </c>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row>
    <row r="94" spans="1:47" ht="15.75">
      <c r="A94" s="254">
        <v>91</v>
      </c>
      <c r="B94" s="255" t="s">
        <v>2183</v>
      </c>
      <c r="C94" s="255" t="s">
        <v>2184</v>
      </c>
      <c r="D94" s="256" t="s">
        <v>2185</v>
      </c>
      <c r="E94" s="257" t="s">
        <v>2186</v>
      </c>
      <c r="F94" s="268" t="s">
        <v>1858</v>
      </c>
      <c r="G94" s="258">
        <v>970000</v>
      </c>
      <c r="H94" s="258"/>
      <c r="I94" s="258">
        <v>970000</v>
      </c>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row>
    <row r="95" spans="1:47" ht="15.75">
      <c r="A95" s="254">
        <v>92</v>
      </c>
      <c r="B95" s="255" t="s">
        <v>2187</v>
      </c>
      <c r="C95" s="255" t="s">
        <v>2188</v>
      </c>
      <c r="D95" s="256" t="s">
        <v>2189</v>
      </c>
      <c r="E95" s="257" t="s">
        <v>2190</v>
      </c>
      <c r="F95" s="268" t="s">
        <v>1858</v>
      </c>
      <c r="G95" s="258">
        <v>620000</v>
      </c>
      <c r="H95" s="258">
        <v>10000</v>
      </c>
      <c r="I95" s="258">
        <v>630000</v>
      </c>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row>
    <row r="96" spans="1:47" ht="15.75">
      <c r="A96" s="254">
        <v>93</v>
      </c>
      <c r="B96" s="255" t="s">
        <v>2191</v>
      </c>
      <c r="C96" s="255" t="s">
        <v>2192</v>
      </c>
      <c r="D96" s="256" t="s">
        <v>2193</v>
      </c>
      <c r="E96" s="257" t="s">
        <v>2194</v>
      </c>
      <c r="F96" s="268" t="s">
        <v>2178</v>
      </c>
      <c r="G96" s="258">
        <v>6855000</v>
      </c>
      <c r="H96" s="258">
        <v>145000</v>
      </c>
      <c r="I96" s="258">
        <v>7000000</v>
      </c>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row>
    <row r="97" spans="1:47" ht="15.75">
      <c r="A97" s="254">
        <v>94</v>
      </c>
      <c r="B97" s="255" t="s">
        <v>2195</v>
      </c>
      <c r="C97" s="255" t="s">
        <v>2196</v>
      </c>
      <c r="D97" s="256" t="s">
        <v>2197</v>
      </c>
      <c r="E97" s="257" t="s">
        <v>2198</v>
      </c>
      <c r="F97" s="268" t="s">
        <v>1840</v>
      </c>
      <c r="G97" s="258">
        <v>844188.75</v>
      </c>
      <c r="H97" s="258">
        <v>93798.75</v>
      </c>
      <c r="I97" s="258">
        <v>937987.5</v>
      </c>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row>
    <row r="98" spans="1:47" ht="15.75">
      <c r="A98" s="254">
        <v>95</v>
      </c>
      <c r="B98" s="255" t="s">
        <v>2199</v>
      </c>
      <c r="C98" s="255" t="s">
        <v>2200</v>
      </c>
      <c r="D98" s="256" t="s">
        <v>2201</v>
      </c>
      <c r="E98" s="257" t="s">
        <v>2202</v>
      </c>
      <c r="F98" s="268" t="s">
        <v>2178</v>
      </c>
      <c r="G98" s="258">
        <v>801000</v>
      </c>
      <c r="H98" s="258">
        <v>99000</v>
      </c>
      <c r="I98" s="258">
        <v>900000</v>
      </c>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row>
    <row r="99" spans="1:47" ht="15.75">
      <c r="A99" s="254">
        <v>96</v>
      </c>
      <c r="B99" s="255" t="s">
        <v>2203</v>
      </c>
      <c r="C99" s="255" t="s">
        <v>2204</v>
      </c>
      <c r="D99" s="256" t="s">
        <v>2205</v>
      </c>
      <c r="E99" s="257" t="s">
        <v>2206</v>
      </c>
      <c r="F99" s="268" t="s">
        <v>2178</v>
      </c>
      <c r="G99" s="258">
        <v>555000</v>
      </c>
      <c r="H99" s="258">
        <v>555000</v>
      </c>
      <c r="I99" s="258">
        <v>1110000</v>
      </c>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row>
    <row r="100" spans="1:47" ht="15.75">
      <c r="A100" s="254">
        <v>97</v>
      </c>
      <c r="B100" s="255" t="s">
        <v>2207</v>
      </c>
      <c r="C100" s="255" t="s">
        <v>2208</v>
      </c>
      <c r="D100" s="256" t="s">
        <v>2209</v>
      </c>
      <c r="E100" s="257" t="s">
        <v>2210</v>
      </c>
      <c r="F100" s="268" t="s">
        <v>1858</v>
      </c>
      <c r="G100" s="258">
        <v>2651000</v>
      </c>
      <c r="H100" s="258"/>
      <c r="I100" s="258">
        <v>2651000</v>
      </c>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row>
    <row r="101" spans="1:47" ht="31.5">
      <c r="A101" s="254">
        <v>98</v>
      </c>
      <c r="B101" s="255" t="s">
        <v>2021</v>
      </c>
      <c r="C101" s="255" t="s">
        <v>2211</v>
      </c>
      <c r="D101" s="256" t="s">
        <v>2212</v>
      </c>
      <c r="E101" s="257" t="s">
        <v>2213</v>
      </c>
      <c r="F101" s="268" t="s">
        <v>1848</v>
      </c>
      <c r="G101" s="258">
        <v>1800000</v>
      </c>
      <c r="H101" s="258"/>
      <c r="I101" s="258">
        <v>1800000</v>
      </c>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row>
    <row r="102" spans="1:47" ht="31.5">
      <c r="A102" s="254">
        <v>99</v>
      </c>
      <c r="B102" s="255" t="s">
        <v>2214</v>
      </c>
      <c r="C102" s="255" t="s">
        <v>2215</v>
      </c>
      <c r="D102" s="259" t="s">
        <v>2216</v>
      </c>
      <c r="E102" s="257" t="s">
        <v>2217</v>
      </c>
      <c r="F102" s="268" t="s">
        <v>2218</v>
      </c>
      <c r="G102" s="258">
        <v>298633.34000000003</v>
      </c>
      <c r="H102" s="258"/>
      <c r="I102" s="258">
        <v>298633.34000000003</v>
      </c>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row>
    <row r="103" spans="1:47" ht="47.25">
      <c r="A103" s="254">
        <v>100</v>
      </c>
      <c r="B103" s="255" t="s">
        <v>2045</v>
      </c>
      <c r="C103" s="255" t="s">
        <v>2219</v>
      </c>
      <c r="D103" s="259" t="s">
        <v>2220</v>
      </c>
      <c r="E103" s="257" t="s">
        <v>2221</v>
      </c>
      <c r="F103" s="268" t="s">
        <v>1858</v>
      </c>
      <c r="G103" s="258">
        <v>1300000</v>
      </c>
      <c r="H103" s="258"/>
      <c r="I103" s="258">
        <v>1300000</v>
      </c>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row>
    <row r="104" spans="1:47" ht="15.75">
      <c r="A104" s="254">
        <v>101</v>
      </c>
      <c r="B104" s="255" t="s">
        <v>2222</v>
      </c>
      <c r="C104" s="255" t="s">
        <v>2223</v>
      </c>
      <c r="D104" s="256" t="s">
        <v>2224</v>
      </c>
      <c r="E104" s="257" t="s">
        <v>2225</v>
      </c>
      <c r="F104" s="268" t="s">
        <v>2178</v>
      </c>
      <c r="G104" s="258">
        <v>1455585.85</v>
      </c>
      <c r="H104" s="258">
        <v>14702.99</v>
      </c>
      <c r="I104" s="258">
        <v>1470288.84</v>
      </c>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row>
    <row r="105" spans="1:47" ht="31.5">
      <c r="A105" s="254">
        <v>102</v>
      </c>
      <c r="B105" s="255" t="s">
        <v>2226</v>
      </c>
      <c r="C105" s="255" t="s">
        <v>2227</v>
      </c>
      <c r="D105" s="259" t="s">
        <v>2228</v>
      </c>
      <c r="E105" s="257" t="s">
        <v>2229</v>
      </c>
      <c r="F105" s="268" t="s">
        <v>1858</v>
      </c>
      <c r="G105" s="258">
        <v>871200</v>
      </c>
      <c r="H105" s="258">
        <v>8800</v>
      </c>
      <c r="I105" s="258">
        <v>880000</v>
      </c>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row>
    <row r="106" spans="1:47" ht="15.75">
      <c r="A106" s="254">
        <v>103</v>
      </c>
      <c r="B106" s="255" t="s">
        <v>1904</v>
      </c>
      <c r="C106" s="255" t="s">
        <v>2230</v>
      </c>
      <c r="D106" s="256" t="s">
        <v>2231</v>
      </c>
      <c r="E106" s="257" t="s">
        <v>2232</v>
      </c>
      <c r="F106" s="268" t="s">
        <v>1858</v>
      </c>
      <c r="G106" s="258">
        <v>4705916.58</v>
      </c>
      <c r="H106" s="258"/>
      <c r="I106" s="258">
        <v>4705916.58</v>
      </c>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row>
    <row r="107" spans="1:47" ht="31.5">
      <c r="A107" s="254">
        <v>104</v>
      </c>
      <c r="B107" s="255" t="s">
        <v>2233</v>
      </c>
      <c r="C107" s="255" t="s">
        <v>2234</v>
      </c>
      <c r="D107" s="256" t="s">
        <v>2235</v>
      </c>
      <c r="E107" s="257" t="s">
        <v>2236</v>
      </c>
      <c r="F107" s="268" t="s">
        <v>2044</v>
      </c>
      <c r="G107" s="258">
        <v>4373149.0199999996</v>
      </c>
      <c r="H107" s="258"/>
      <c r="I107" s="258">
        <v>4373149.0199999996</v>
      </c>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row>
    <row r="108" spans="1:47" ht="31.5">
      <c r="A108" s="254">
        <v>105</v>
      </c>
      <c r="B108" s="255" t="s">
        <v>2237</v>
      </c>
      <c r="C108" s="255" t="s">
        <v>2238</v>
      </c>
      <c r="D108" s="256" t="s">
        <v>2239</v>
      </c>
      <c r="E108" s="257" t="s">
        <v>2240</v>
      </c>
      <c r="F108" s="268" t="s">
        <v>1858</v>
      </c>
      <c r="G108" s="258">
        <v>1059000</v>
      </c>
      <c r="H108" s="258"/>
      <c r="I108" s="258">
        <v>1059000</v>
      </c>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row>
    <row r="109" spans="1:47" ht="31.5">
      <c r="A109" s="254">
        <v>106</v>
      </c>
      <c r="B109" s="255" t="s">
        <v>2064</v>
      </c>
      <c r="C109" s="255" t="s">
        <v>2241</v>
      </c>
      <c r="D109" s="259" t="s">
        <v>2242</v>
      </c>
      <c r="E109" s="257" t="s">
        <v>2243</v>
      </c>
      <c r="F109" s="268" t="s">
        <v>1969</v>
      </c>
      <c r="G109" s="258">
        <v>1125157.6399999999</v>
      </c>
      <c r="H109" s="258"/>
      <c r="I109" s="258">
        <v>1125157.6399999999</v>
      </c>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row>
    <row r="110" spans="1:47" ht="15.75">
      <c r="A110" s="254">
        <v>107</v>
      </c>
      <c r="B110" s="255" t="s">
        <v>2203</v>
      </c>
      <c r="C110" s="255" t="s">
        <v>2244</v>
      </c>
      <c r="D110" s="256" t="s">
        <v>2245</v>
      </c>
      <c r="E110" s="257" t="s">
        <v>2246</v>
      </c>
      <c r="F110" s="268" t="s">
        <v>2178</v>
      </c>
      <c r="G110" s="258">
        <v>375000</v>
      </c>
      <c r="H110" s="258">
        <v>375000</v>
      </c>
      <c r="I110" s="258">
        <v>750000</v>
      </c>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row>
    <row r="111" spans="1:47" ht="15.75">
      <c r="A111" s="254">
        <v>108</v>
      </c>
      <c r="B111" s="255" t="s">
        <v>2170</v>
      </c>
      <c r="C111" s="255" t="s">
        <v>2247</v>
      </c>
      <c r="D111" s="259" t="s">
        <v>2248</v>
      </c>
      <c r="E111" s="257" t="s">
        <v>2249</v>
      </c>
      <c r="F111" s="268" t="s">
        <v>1858</v>
      </c>
      <c r="G111" s="258">
        <v>1501328.78</v>
      </c>
      <c r="H111" s="258"/>
      <c r="I111" s="258">
        <v>1501328.78</v>
      </c>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row>
    <row r="112" spans="1:47" ht="31.5">
      <c r="A112" s="254">
        <v>109</v>
      </c>
      <c r="B112" s="255" t="s">
        <v>2045</v>
      </c>
      <c r="C112" s="255" t="s">
        <v>2250</v>
      </c>
      <c r="D112" s="259" t="s">
        <v>2251</v>
      </c>
      <c r="E112" s="257" t="s">
        <v>2252</v>
      </c>
      <c r="F112" s="268" t="s">
        <v>1969</v>
      </c>
      <c r="G112" s="258">
        <v>1188000</v>
      </c>
      <c r="H112" s="258"/>
      <c r="I112" s="258">
        <v>1188000</v>
      </c>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row>
    <row r="113" spans="1:47" ht="31.5">
      <c r="A113" s="254">
        <v>110</v>
      </c>
      <c r="B113" s="255" t="s">
        <v>2072</v>
      </c>
      <c r="C113" s="255" t="s">
        <v>2253</v>
      </c>
      <c r="D113" s="256" t="s">
        <v>2254</v>
      </c>
      <c r="E113" s="257" t="s">
        <v>2255</v>
      </c>
      <c r="F113" s="268" t="s">
        <v>1858</v>
      </c>
      <c r="G113" s="258">
        <v>540000</v>
      </c>
      <c r="H113" s="258">
        <v>60000</v>
      </c>
      <c r="I113" s="258">
        <v>600000</v>
      </c>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row>
    <row r="114" spans="1:47" ht="31.5">
      <c r="A114" s="254">
        <v>111</v>
      </c>
      <c r="B114" s="255" t="s">
        <v>1978</v>
      </c>
      <c r="C114" s="255" t="s">
        <v>2256</v>
      </c>
      <c r="D114" s="259" t="s">
        <v>2257</v>
      </c>
      <c r="E114" s="257" t="s">
        <v>2258</v>
      </c>
      <c r="F114" s="268" t="s">
        <v>1858</v>
      </c>
      <c r="G114" s="258">
        <v>1016080</v>
      </c>
      <c r="H114" s="258"/>
      <c r="I114" s="258">
        <v>1016080</v>
      </c>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row>
    <row r="115" spans="1:47" ht="15.75">
      <c r="A115" s="254">
        <v>112</v>
      </c>
      <c r="B115" s="255" t="s">
        <v>2259</v>
      </c>
      <c r="C115" s="255" t="s">
        <v>2260</v>
      </c>
      <c r="D115" s="256" t="s">
        <v>2261</v>
      </c>
      <c r="E115" s="257" t="s">
        <v>2262</v>
      </c>
      <c r="F115" s="268" t="s">
        <v>1858</v>
      </c>
      <c r="G115" s="258">
        <v>530000</v>
      </c>
      <c r="H115" s="258"/>
      <c r="I115" s="258">
        <v>530000</v>
      </c>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row>
    <row r="116" spans="1:47" ht="15.75">
      <c r="A116" s="254">
        <v>113</v>
      </c>
      <c r="B116" s="255" t="s">
        <v>2226</v>
      </c>
      <c r="C116" s="255" t="s">
        <v>2263</v>
      </c>
      <c r="D116" s="259" t="s">
        <v>2264</v>
      </c>
      <c r="E116" s="257" t="s">
        <v>2265</v>
      </c>
      <c r="F116" s="268" t="s">
        <v>1858</v>
      </c>
      <c r="G116" s="258">
        <v>574200</v>
      </c>
      <c r="H116" s="258">
        <v>5800</v>
      </c>
      <c r="I116" s="258">
        <v>580000</v>
      </c>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row>
    <row r="117" spans="1:47" ht="47.25">
      <c r="A117" s="254">
        <v>114</v>
      </c>
      <c r="B117" s="255" t="s">
        <v>2266</v>
      </c>
      <c r="C117" s="255" t="s">
        <v>2267</v>
      </c>
      <c r="D117" s="256" t="s">
        <v>2268</v>
      </c>
      <c r="E117" s="257" t="s">
        <v>2269</v>
      </c>
      <c r="F117" s="268" t="s">
        <v>2178</v>
      </c>
      <c r="G117" s="258">
        <v>9970000</v>
      </c>
      <c r="H117" s="258"/>
      <c r="I117" s="258">
        <v>9970000</v>
      </c>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row>
    <row r="118" spans="1:47" ht="31.5">
      <c r="A118" s="254">
        <v>115</v>
      </c>
      <c r="B118" s="255" t="s">
        <v>2187</v>
      </c>
      <c r="C118" s="255" t="s">
        <v>2270</v>
      </c>
      <c r="D118" s="256" t="s">
        <v>2271</v>
      </c>
      <c r="E118" s="257" t="s">
        <v>2272</v>
      </c>
      <c r="F118" s="268" t="s">
        <v>2178</v>
      </c>
      <c r="G118" s="261">
        <v>1052127</v>
      </c>
      <c r="H118" s="261">
        <v>17873</v>
      </c>
      <c r="I118" s="261">
        <v>1070000</v>
      </c>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row>
    <row r="119" spans="1:47" ht="31.5">
      <c r="A119" s="254">
        <v>116</v>
      </c>
      <c r="B119" s="255" t="s">
        <v>2273</v>
      </c>
      <c r="C119" s="255" t="s">
        <v>2274</v>
      </c>
      <c r="D119" s="256" t="s">
        <v>2275</v>
      </c>
      <c r="E119" s="257" t="s">
        <v>1919</v>
      </c>
      <c r="F119" s="268" t="s">
        <v>1858</v>
      </c>
      <c r="G119" s="258">
        <v>2004745.71</v>
      </c>
      <c r="H119" s="258"/>
      <c r="I119" s="258">
        <v>2004745.71</v>
      </c>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row>
    <row r="120" spans="1:47" ht="15.75">
      <c r="A120" s="254">
        <v>117</v>
      </c>
      <c r="B120" s="255" t="s">
        <v>2276</v>
      </c>
      <c r="C120" s="255" t="s">
        <v>2277</v>
      </c>
      <c r="D120" s="259" t="s">
        <v>2278</v>
      </c>
      <c r="E120" s="257" t="s">
        <v>2279</v>
      </c>
      <c r="F120" s="268" t="s">
        <v>1858</v>
      </c>
      <c r="G120" s="258">
        <v>3027000</v>
      </c>
      <c r="H120" s="258"/>
      <c r="I120" s="258">
        <v>3027000</v>
      </c>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row>
    <row r="121" spans="1:47" ht="31.5">
      <c r="A121" s="254">
        <v>118</v>
      </c>
      <c r="B121" s="255" t="s">
        <v>2280</v>
      </c>
      <c r="C121" s="255" t="s">
        <v>2281</v>
      </c>
      <c r="D121" s="256" t="s">
        <v>2282</v>
      </c>
      <c r="E121" s="257" t="s">
        <v>2283</v>
      </c>
      <c r="F121" s="268" t="s">
        <v>2178</v>
      </c>
      <c r="G121" s="258">
        <v>405000</v>
      </c>
      <c r="H121" s="258"/>
      <c r="I121" s="258">
        <v>405000</v>
      </c>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row>
    <row r="122" spans="1:47" ht="15.75">
      <c r="A122" s="254">
        <v>119</v>
      </c>
      <c r="B122" s="255" t="s">
        <v>2259</v>
      </c>
      <c r="C122" s="255" t="s">
        <v>2284</v>
      </c>
      <c r="D122" s="256" t="s">
        <v>2285</v>
      </c>
      <c r="E122" s="257" t="s">
        <v>2286</v>
      </c>
      <c r="F122" s="268" t="s">
        <v>2044</v>
      </c>
      <c r="G122" s="258">
        <v>3200000</v>
      </c>
      <c r="H122" s="258"/>
      <c r="I122" s="258">
        <v>3200000</v>
      </c>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row>
    <row r="123" spans="1:47" ht="15.75">
      <c r="A123" s="254">
        <v>120</v>
      </c>
      <c r="B123" s="255" t="s">
        <v>2287</v>
      </c>
      <c r="C123" s="255" t="s">
        <v>2288</v>
      </c>
      <c r="D123" s="256" t="s">
        <v>2289</v>
      </c>
      <c r="E123" s="257" t="s">
        <v>2290</v>
      </c>
      <c r="F123" s="268" t="s">
        <v>1858</v>
      </c>
      <c r="G123" s="258">
        <v>600000</v>
      </c>
      <c r="H123" s="258"/>
      <c r="I123" s="258">
        <v>600000</v>
      </c>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row>
    <row r="124" spans="1:47" ht="31.5">
      <c r="A124" s="254">
        <v>121</v>
      </c>
      <c r="B124" s="255" t="s">
        <v>2083</v>
      </c>
      <c r="C124" s="255" t="s">
        <v>2291</v>
      </c>
      <c r="D124" s="259" t="s">
        <v>2292</v>
      </c>
      <c r="E124" s="257" t="s">
        <v>2293</v>
      </c>
      <c r="F124" s="268" t="s">
        <v>1858</v>
      </c>
      <c r="G124" s="258">
        <v>1481250</v>
      </c>
      <c r="H124" s="258">
        <v>393750</v>
      </c>
      <c r="I124" s="258">
        <v>1875000</v>
      </c>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row>
    <row r="125" spans="1:47" ht="31.5">
      <c r="A125" s="254">
        <v>122</v>
      </c>
      <c r="B125" s="255" t="s">
        <v>2294</v>
      </c>
      <c r="C125" s="255" t="s">
        <v>2295</v>
      </c>
      <c r="D125" s="256" t="s">
        <v>2296</v>
      </c>
      <c r="E125" s="257" t="s">
        <v>2297</v>
      </c>
      <c r="F125" s="268" t="s">
        <v>2044</v>
      </c>
      <c r="G125" s="258">
        <v>3012409.12</v>
      </c>
      <c r="H125" s="258">
        <v>50000</v>
      </c>
      <c r="I125" s="258">
        <v>3062409.12</v>
      </c>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row>
    <row r="126" spans="1:47" ht="31.5">
      <c r="A126" s="254">
        <v>123</v>
      </c>
      <c r="B126" s="255" t="s">
        <v>1844</v>
      </c>
      <c r="C126" s="255" t="s">
        <v>2298</v>
      </c>
      <c r="D126" s="259" t="s">
        <v>2299</v>
      </c>
      <c r="E126" s="257" t="s">
        <v>2300</v>
      </c>
      <c r="F126" s="268" t="s">
        <v>1840</v>
      </c>
      <c r="G126" s="258">
        <v>3860000</v>
      </c>
      <c r="H126" s="258"/>
      <c r="I126" s="258">
        <v>3860000</v>
      </c>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row>
    <row r="127" spans="1:47" ht="31.5">
      <c r="A127" s="254">
        <v>124</v>
      </c>
      <c r="B127" s="255" t="s">
        <v>2301</v>
      </c>
      <c r="C127" s="255" t="s">
        <v>2302</v>
      </c>
      <c r="D127" s="260" t="s">
        <v>2303</v>
      </c>
      <c r="E127" s="257" t="s">
        <v>2304</v>
      </c>
      <c r="F127" s="268" t="s">
        <v>2139</v>
      </c>
      <c r="G127" s="258">
        <v>1469479</v>
      </c>
      <c r="H127" s="258">
        <v>390621</v>
      </c>
      <c r="I127" s="258">
        <v>1860100</v>
      </c>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row>
    <row r="128" spans="1:47" ht="31.5">
      <c r="A128" s="254">
        <v>125</v>
      </c>
      <c r="B128" s="255" t="s">
        <v>2087</v>
      </c>
      <c r="C128" s="255" t="s">
        <v>2305</v>
      </c>
      <c r="D128" s="256" t="s">
        <v>2306</v>
      </c>
      <c r="E128" s="257" t="s">
        <v>2307</v>
      </c>
      <c r="F128" s="268" t="s">
        <v>1858</v>
      </c>
      <c r="G128" s="258">
        <v>1079151.6499999999</v>
      </c>
      <c r="H128" s="258"/>
      <c r="I128" s="258">
        <v>1079151.6499999999</v>
      </c>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row>
    <row r="129" spans="1:47" ht="31.5">
      <c r="A129" s="254">
        <v>126</v>
      </c>
      <c r="B129" s="255" t="s">
        <v>2308</v>
      </c>
      <c r="C129" s="255" t="s">
        <v>2309</v>
      </c>
      <c r="D129" s="259" t="s">
        <v>2310</v>
      </c>
      <c r="E129" s="257" t="s">
        <v>2311</v>
      </c>
      <c r="F129" s="268" t="s">
        <v>2312</v>
      </c>
      <c r="G129" s="258">
        <v>409972</v>
      </c>
      <c r="H129" s="258">
        <v>45552</v>
      </c>
      <c r="I129" s="258">
        <v>455524</v>
      </c>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row>
    <row r="130" spans="1:47" ht="15.75">
      <c r="A130" s="254">
        <v>127</v>
      </c>
      <c r="B130" s="255" t="s">
        <v>2313</v>
      </c>
      <c r="C130" s="255" t="s">
        <v>1445</v>
      </c>
      <c r="D130" s="256" t="s">
        <v>2314</v>
      </c>
      <c r="E130" s="257" t="s">
        <v>2315</v>
      </c>
      <c r="F130" s="268" t="s">
        <v>2178</v>
      </c>
      <c r="G130" s="258">
        <v>646000</v>
      </c>
      <c r="H130" s="258">
        <v>7000</v>
      </c>
      <c r="I130" s="258">
        <v>653000</v>
      </c>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row>
    <row r="131" spans="1:47" ht="47.25">
      <c r="A131" s="254">
        <v>128</v>
      </c>
      <c r="B131" s="255" t="s">
        <v>1844</v>
      </c>
      <c r="C131" s="255" t="s">
        <v>2316</v>
      </c>
      <c r="D131" s="259" t="s">
        <v>2317</v>
      </c>
      <c r="E131" s="257" t="s">
        <v>2318</v>
      </c>
      <c r="F131" s="268" t="s">
        <v>1848</v>
      </c>
      <c r="G131" s="258">
        <v>3873360</v>
      </c>
      <c r="H131" s="258"/>
      <c r="I131" s="258">
        <v>3873360</v>
      </c>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row>
    <row r="132" spans="1:47" ht="15.75">
      <c r="A132" s="254">
        <v>129</v>
      </c>
      <c r="B132" s="255" t="s">
        <v>1978</v>
      </c>
      <c r="C132" s="255" t="s">
        <v>2319</v>
      </c>
      <c r="D132" s="259" t="s">
        <v>2320</v>
      </c>
      <c r="E132" s="257" t="s">
        <v>2321</v>
      </c>
      <c r="F132" s="268" t="s">
        <v>1858</v>
      </c>
      <c r="G132" s="258">
        <v>1295835.1299999999</v>
      </c>
      <c r="H132" s="258"/>
      <c r="I132" s="258">
        <v>1295835.1299999999</v>
      </c>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row>
    <row r="133" spans="1:47" ht="47.25">
      <c r="A133" s="254">
        <v>130</v>
      </c>
      <c r="B133" s="255" t="s">
        <v>2322</v>
      </c>
      <c r="C133" s="255" t="s">
        <v>2323</v>
      </c>
      <c r="D133" s="259" t="s">
        <v>2324</v>
      </c>
      <c r="E133" s="257" t="s">
        <v>2325</v>
      </c>
      <c r="F133" s="268" t="s">
        <v>2178</v>
      </c>
      <c r="G133" s="258">
        <v>299783.40000000002</v>
      </c>
      <c r="H133" s="258"/>
      <c r="I133" s="258">
        <v>299783.40000000002</v>
      </c>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row>
    <row r="134" spans="1:47" ht="31.5">
      <c r="A134" s="254">
        <v>131</v>
      </c>
      <c r="B134" s="255" t="s">
        <v>2308</v>
      </c>
      <c r="C134" s="255" t="s">
        <v>2326</v>
      </c>
      <c r="D134" s="259" t="s">
        <v>2327</v>
      </c>
      <c r="E134" s="257" t="s">
        <v>2328</v>
      </c>
      <c r="F134" s="268" t="s">
        <v>2178</v>
      </c>
      <c r="G134" s="258">
        <v>1350000</v>
      </c>
      <c r="H134" s="258"/>
      <c r="I134" s="258">
        <v>1350000</v>
      </c>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row>
    <row r="135" spans="1:47" ht="15.75">
      <c r="A135" s="254">
        <v>132</v>
      </c>
      <c r="B135" s="255" t="s">
        <v>2329</v>
      </c>
      <c r="C135" s="255" t="s">
        <v>2330</v>
      </c>
      <c r="D135" s="256" t="s">
        <v>2331</v>
      </c>
      <c r="E135" s="257" t="s">
        <v>2332</v>
      </c>
      <c r="F135" s="268" t="s">
        <v>2178</v>
      </c>
      <c r="G135" s="258">
        <v>435000</v>
      </c>
      <c r="H135" s="258"/>
      <c r="I135" s="258">
        <v>435000</v>
      </c>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row>
    <row r="136" spans="1:47" ht="15.75">
      <c r="A136" s="254">
        <v>133</v>
      </c>
      <c r="B136" s="255" t="s">
        <v>2014</v>
      </c>
      <c r="C136" s="255" t="s">
        <v>2333</v>
      </c>
      <c r="D136" s="256" t="s">
        <v>2334</v>
      </c>
      <c r="E136" s="257" t="s">
        <v>2335</v>
      </c>
      <c r="F136" s="268" t="s">
        <v>1858</v>
      </c>
      <c r="G136" s="258">
        <v>1200000</v>
      </c>
      <c r="H136" s="258"/>
      <c r="I136" s="258">
        <v>1200000</v>
      </c>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row>
    <row r="137" spans="1:47" ht="15.75">
      <c r="A137" s="254">
        <v>134</v>
      </c>
      <c r="B137" s="255" t="s">
        <v>2336</v>
      </c>
      <c r="C137" s="255" t="s">
        <v>2337</v>
      </c>
      <c r="D137" s="259" t="s">
        <v>2338</v>
      </c>
      <c r="E137" s="257" t="s">
        <v>2339</v>
      </c>
      <c r="F137" s="268" t="s">
        <v>2044</v>
      </c>
      <c r="G137" s="258">
        <v>456050.15</v>
      </c>
      <c r="H137" s="258">
        <v>48949.85</v>
      </c>
      <c r="I137" s="258">
        <v>505000</v>
      </c>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row>
    <row r="138" spans="1:47" ht="31.5">
      <c r="A138" s="254">
        <v>135</v>
      </c>
      <c r="B138" s="255" t="s">
        <v>2340</v>
      </c>
      <c r="C138" s="255" t="s">
        <v>2341</v>
      </c>
      <c r="D138" s="256" t="s">
        <v>2342</v>
      </c>
      <c r="E138" s="257" t="s">
        <v>2343</v>
      </c>
      <c r="F138" s="268" t="s">
        <v>1858</v>
      </c>
      <c r="G138" s="258">
        <v>690000</v>
      </c>
      <c r="H138" s="258">
        <v>50000</v>
      </c>
      <c r="I138" s="258">
        <v>740000</v>
      </c>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row>
    <row r="139" spans="1:47" ht="31.5">
      <c r="A139" s="254">
        <v>136</v>
      </c>
      <c r="B139" s="255" t="s">
        <v>2308</v>
      </c>
      <c r="C139" s="255" t="s">
        <v>2344</v>
      </c>
      <c r="D139" s="259" t="s">
        <v>2345</v>
      </c>
      <c r="E139" s="257" t="s">
        <v>2346</v>
      </c>
      <c r="F139" s="268" t="s">
        <v>2312</v>
      </c>
      <c r="G139" s="258">
        <v>810000</v>
      </c>
      <c r="H139" s="258"/>
      <c r="I139" s="258">
        <v>810000</v>
      </c>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row>
    <row r="140" spans="1:47" ht="15.75">
      <c r="A140" s="254">
        <v>137</v>
      </c>
      <c r="B140" s="255" t="s">
        <v>2083</v>
      </c>
      <c r="C140" s="255" t="s">
        <v>2347</v>
      </c>
      <c r="D140" s="259" t="s">
        <v>2348</v>
      </c>
      <c r="E140" s="257" t="s">
        <v>2349</v>
      </c>
      <c r="F140" s="268" t="s">
        <v>1858</v>
      </c>
      <c r="G140" s="258">
        <v>1066500</v>
      </c>
      <c r="H140" s="258">
        <v>283500</v>
      </c>
      <c r="I140" s="258">
        <v>1350000</v>
      </c>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row>
    <row r="141" spans="1:47" ht="15.75">
      <c r="A141" s="254">
        <v>138</v>
      </c>
      <c r="B141" s="255" t="s">
        <v>2276</v>
      </c>
      <c r="C141" s="255" t="s">
        <v>2350</v>
      </c>
      <c r="D141" s="259" t="s">
        <v>2351</v>
      </c>
      <c r="E141" s="257" t="s">
        <v>2352</v>
      </c>
      <c r="F141" s="268" t="s">
        <v>1858</v>
      </c>
      <c r="G141" s="258">
        <v>3154000</v>
      </c>
      <c r="H141" s="258"/>
      <c r="I141" s="258">
        <v>3154000</v>
      </c>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row>
    <row r="142" spans="1:47" ht="15.75">
      <c r="A142" s="254">
        <v>139</v>
      </c>
      <c r="B142" s="255" t="s">
        <v>2353</v>
      </c>
      <c r="C142" s="255" t="s">
        <v>2354</v>
      </c>
      <c r="D142" s="256" t="s">
        <v>2355</v>
      </c>
      <c r="E142" s="257" t="s">
        <v>2356</v>
      </c>
      <c r="F142" s="268" t="s">
        <v>1858</v>
      </c>
      <c r="G142" s="258">
        <v>1050000</v>
      </c>
      <c r="H142" s="258"/>
      <c r="I142" s="258">
        <v>1050000</v>
      </c>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row>
    <row r="143" spans="1:47" ht="31.5">
      <c r="A143" s="254">
        <v>140</v>
      </c>
      <c r="B143" s="255" t="s">
        <v>2214</v>
      </c>
      <c r="C143" s="255" t="s">
        <v>2357</v>
      </c>
      <c r="D143" s="259" t="s">
        <v>2358</v>
      </c>
      <c r="E143" s="257" t="s">
        <v>2359</v>
      </c>
      <c r="F143" s="268" t="s">
        <v>2044</v>
      </c>
      <c r="G143" s="258">
        <v>900000</v>
      </c>
      <c r="H143" s="258"/>
      <c r="I143" s="258">
        <v>900000</v>
      </c>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row>
    <row r="144" spans="1:47" ht="31.5">
      <c r="A144" s="254">
        <v>141</v>
      </c>
      <c r="B144" s="255" t="s">
        <v>2280</v>
      </c>
      <c r="C144" s="255" t="s">
        <v>2360</v>
      </c>
      <c r="D144" s="256" t="s">
        <v>2361</v>
      </c>
      <c r="E144" s="257" t="s">
        <v>2362</v>
      </c>
      <c r="F144" s="268" t="s">
        <v>2178</v>
      </c>
      <c r="G144" s="258">
        <v>520000</v>
      </c>
      <c r="H144" s="258"/>
      <c r="I144" s="258">
        <v>520000</v>
      </c>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row>
    <row r="145" spans="1:47" ht="15.75">
      <c r="A145" s="254">
        <v>142</v>
      </c>
      <c r="B145" s="255" t="s">
        <v>2363</v>
      </c>
      <c r="C145" s="255" t="s">
        <v>2364</v>
      </c>
      <c r="D145" s="259" t="s">
        <v>2365</v>
      </c>
      <c r="E145" s="257" t="s">
        <v>2366</v>
      </c>
      <c r="F145" s="268" t="s">
        <v>1858</v>
      </c>
      <c r="G145" s="258">
        <v>39261</v>
      </c>
      <c r="H145" s="258"/>
      <c r="I145" s="258">
        <v>39261</v>
      </c>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row>
    <row r="146" spans="1:47" ht="31.5">
      <c r="A146" s="254">
        <v>143</v>
      </c>
      <c r="B146" s="255" t="s">
        <v>2266</v>
      </c>
      <c r="C146" s="255" t="s">
        <v>2367</v>
      </c>
      <c r="D146" s="256" t="s">
        <v>2268</v>
      </c>
      <c r="E146" s="257" t="s">
        <v>2368</v>
      </c>
      <c r="F146" s="268" t="s">
        <v>2178</v>
      </c>
      <c r="G146" s="258">
        <v>2430000</v>
      </c>
      <c r="H146" s="258">
        <v>270000</v>
      </c>
      <c r="I146" s="258">
        <v>2700000</v>
      </c>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c r="AQ146" s="37"/>
      <c r="AR146" s="37"/>
      <c r="AS146" s="37"/>
      <c r="AT146" s="37"/>
      <c r="AU146" s="37"/>
    </row>
    <row r="147" spans="1:47" ht="15.75">
      <c r="A147" s="254">
        <v>144</v>
      </c>
      <c r="B147" s="255" t="s">
        <v>2369</v>
      </c>
      <c r="C147" s="255" t="s">
        <v>2370</v>
      </c>
      <c r="D147" s="260" t="s">
        <v>2371</v>
      </c>
      <c r="E147" s="257" t="s">
        <v>2372</v>
      </c>
      <c r="F147" s="268" t="s">
        <v>1853</v>
      </c>
      <c r="G147" s="258">
        <v>737971.85</v>
      </c>
      <c r="H147" s="258">
        <v>91210</v>
      </c>
      <c r="I147" s="258">
        <v>829181.85</v>
      </c>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c r="AQ147" s="37"/>
      <c r="AR147" s="37"/>
      <c r="AS147" s="37"/>
      <c r="AT147" s="37"/>
      <c r="AU147" s="37"/>
    </row>
    <row r="148" spans="1:47" ht="31.5">
      <c r="A148" s="254">
        <v>145</v>
      </c>
      <c r="B148" s="255" t="s">
        <v>2373</v>
      </c>
      <c r="C148" s="255" t="s">
        <v>2374</v>
      </c>
      <c r="D148" s="259" t="s">
        <v>2375</v>
      </c>
      <c r="E148" s="257" t="s">
        <v>2376</v>
      </c>
      <c r="F148" s="268" t="s">
        <v>2377</v>
      </c>
      <c r="G148" s="258">
        <v>921645.88</v>
      </c>
      <c r="H148" s="258"/>
      <c r="I148" s="258">
        <v>921645.88</v>
      </c>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c r="AQ148" s="37"/>
      <c r="AR148" s="37"/>
      <c r="AS148" s="37"/>
      <c r="AT148" s="37"/>
      <c r="AU148" s="37"/>
    </row>
    <row r="149" spans="1:47" ht="31.5">
      <c r="A149" s="254">
        <v>146</v>
      </c>
      <c r="B149" s="255" t="s">
        <v>2308</v>
      </c>
      <c r="C149" s="255" t="s">
        <v>2378</v>
      </c>
      <c r="D149" s="259" t="s">
        <v>2379</v>
      </c>
      <c r="E149" s="257" t="s">
        <v>2380</v>
      </c>
      <c r="F149" s="268" t="s">
        <v>2312</v>
      </c>
      <c r="G149" s="258">
        <v>423000</v>
      </c>
      <c r="H149" s="258">
        <v>47000</v>
      </c>
      <c r="I149" s="258">
        <v>470000</v>
      </c>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c r="AQ149" s="37"/>
      <c r="AR149" s="37"/>
      <c r="AS149" s="37"/>
      <c r="AT149" s="37"/>
      <c r="AU149" s="37"/>
    </row>
    <row r="150" spans="1:47" ht="31.5">
      <c r="A150" s="254">
        <v>147</v>
      </c>
      <c r="B150" s="255" t="s">
        <v>2308</v>
      </c>
      <c r="C150" s="255" t="s">
        <v>2381</v>
      </c>
      <c r="D150" s="259" t="s">
        <v>2379</v>
      </c>
      <c r="E150" s="257" t="s">
        <v>2380</v>
      </c>
      <c r="F150" s="268" t="s">
        <v>2312</v>
      </c>
      <c r="G150" s="258">
        <v>493790.45</v>
      </c>
      <c r="H150" s="258"/>
      <c r="I150" s="258">
        <v>493790.45</v>
      </c>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c r="AQ150" s="37"/>
      <c r="AR150" s="37"/>
      <c r="AS150" s="37"/>
      <c r="AT150" s="37"/>
      <c r="AU150" s="37"/>
    </row>
    <row r="151" spans="1:47" ht="31.5">
      <c r="A151" s="254">
        <v>148</v>
      </c>
      <c r="B151" s="255" t="s">
        <v>2226</v>
      </c>
      <c r="C151" s="255" t="s">
        <v>2382</v>
      </c>
      <c r="D151" s="259" t="s">
        <v>2383</v>
      </c>
      <c r="E151" s="257" t="s">
        <v>2384</v>
      </c>
      <c r="F151" s="268" t="s">
        <v>1858</v>
      </c>
      <c r="G151" s="258">
        <v>400950</v>
      </c>
      <c r="H151" s="258">
        <v>4050</v>
      </c>
      <c r="I151" s="258">
        <v>405000</v>
      </c>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7"/>
      <c r="AR151" s="37"/>
      <c r="AS151" s="37"/>
      <c r="AT151" s="37"/>
      <c r="AU151" s="37"/>
    </row>
    <row r="152" spans="1:47" ht="15.75">
      <c r="A152" s="254">
        <v>149</v>
      </c>
      <c r="B152" s="255" t="s">
        <v>2170</v>
      </c>
      <c r="C152" s="255" t="s">
        <v>2385</v>
      </c>
      <c r="D152" s="259" t="s">
        <v>2386</v>
      </c>
      <c r="E152" s="257" t="s">
        <v>2387</v>
      </c>
      <c r="F152" s="268" t="s">
        <v>1858</v>
      </c>
      <c r="G152" s="258">
        <v>674716.45</v>
      </c>
      <c r="H152" s="258"/>
      <c r="I152" s="258">
        <v>674716.45</v>
      </c>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row>
    <row r="153" spans="1:47" ht="31.5">
      <c r="A153" s="254">
        <v>150</v>
      </c>
      <c r="B153" s="255" t="s">
        <v>2388</v>
      </c>
      <c r="C153" s="255" t="s">
        <v>2389</v>
      </c>
      <c r="D153" s="259" t="s">
        <v>2390</v>
      </c>
      <c r="E153" s="257" t="s">
        <v>2391</v>
      </c>
      <c r="F153" s="268" t="s">
        <v>1858</v>
      </c>
      <c r="G153" s="258">
        <v>4858808.82</v>
      </c>
      <c r="H153" s="258">
        <v>1000</v>
      </c>
      <c r="I153" s="258">
        <v>4859808.82</v>
      </c>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c r="AQ153" s="37"/>
      <c r="AR153" s="37"/>
      <c r="AS153" s="37"/>
      <c r="AT153" s="37"/>
      <c r="AU153" s="37"/>
    </row>
    <row r="154" spans="1:47" ht="15.75">
      <c r="A154" s="254">
        <v>151</v>
      </c>
      <c r="B154" s="255" t="s">
        <v>2392</v>
      </c>
      <c r="C154" s="255" t="s">
        <v>2393</v>
      </c>
      <c r="D154" s="256" t="s">
        <v>2394</v>
      </c>
      <c r="E154" s="257" t="s">
        <v>2395</v>
      </c>
      <c r="F154" s="268" t="s">
        <v>1858</v>
      </c>
      <c r="G154" s="258">
        <v>430650</v>
      </c>
      <c r="H154" s="258">
        <v>4350</v>
      </c>
      <c r="I154" s="258">
        <v>435000</v>
      </c>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c r="AQ154" s="37"/>
      <c r="AR154" s="37"/>
      <c r="AS154" s="37"/>
      <c r="AT154" s="37"/>
      <c r="AU154" s="37"/>
    </row>
    <row r="155" spans="1:47" ht="31.5">
      <c r="A155" s="254">
        <v>152</v>
      </c>
      <c r="B155" s="255" t="s">
        <v>2396</v>
      </c>
      <c r="C155" s="255" t="s">
        <v>2397</v>
      </c>
      <c r="D155" s="256" t="s">
        <v>2398</v>
      </c>
      <c r="E155" s="257" t="s">
        <v>2399</v>
      </c>
      <c r="F155" s="268" t="s">
        <v>2178</v>
      </c>
      <c r="G155" s="258">
        <v>8860155.75</v>
      </c>
      <c r="H155" s="258"/>
      <c r="I155" s="258">
        <v>8860155.75</v>
      </c>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c r="AS155" s="37"/>
      <c r="AT155" s="37"/>
      <c r="AU155" s="37"/>
    </row>
    <row r="156" spans="1:47" ht="31.5">
      <c r="A156" s="254">
        <v>153</v>
      </c>
      <c r="B156" s="255" t="s">
        <v>2400</v>
      </c>
      <c r="C156" s="255" t="s">
        <v>2401</v>
      </c>
      <c r="D156" s="259" t="s">
        <v>2402</v>
      </c>
      <c r="E156" s="257" t="s">
        <v>2403</v>
      </c>
      <c r="F156" s="268" t="s">
        <v>1858</v>
      </c>
      <c r="G156" s="258">
        <v>800000</v>
      </c>
      <c r="H156" s="258"/>
      <c r="I156" s="258">
        <v>800000</v>
      </c>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c r="AS156" s="37"/>
      <c r="AT156" s="37"/>
      <c r="AU156" s="37"/>
    </row>
    <row r="157" spans="1:47" ht="15.75">
      <c r="A157" s="254">
        <v>154</v>
      </c>
      <c r="B157" s="255" t="s">
        <v>2404</v>
      </c>
      <c r="C157" s="255" t="s">
        <v>2405</v>
      </c>
      <c r="D157" s="256" t="s">
        <v>2406</v>
      </c>
      <c r="E157" s="257" t="s">
        <v>2407</v>
      </c>
      <c r="F157" s="268" t="s">
        <v>2178</v>
      </c>
      <c r="G157" s="258">
        <v>350000</v>
      </c>
      <c r="H157" s="258"/>
      <c r="I157" s="258">
        <v>350000</v>
      </c>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c r="AU157" s="37"/>
    </row>
    <row r="158" spans="1:47" ht="31.5">
      <c r="A158" s="254">
        <v>155</v>
      </c>
      <c r="B158" s="255" t="s">
        <v>2408</v>
      </c>
      <c r="C158" s="255" t="s">
        <v>2409</v>
      </c>
      <c r="D158" s="256" t="s">
        <v>2410</v>
      </c>
      <c r="E158" s="257" t="s">
        <v>2411</v>
      </c>
      <c r="F158" s="268" t="s">
        <v>1858</v>
      </c>
      <c r="G158" s="258">
        <v>810000</v>
      </c>
      <c r="H158" s="258"/>
      <c r="I158" s="258">
        <v>810000</v>
      </c>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c r="AS158" s="37"/>
      <c r="AT158" s="37"/>
      <c r="AU158" s="37"/>
    </row>
    <row r="159" spans="1:47" ht="15.75">
      <c r="A159" s="254">
        <v>156</v>
      </c>
      <c r="B159" s="255" t="s">
        <v>2392</v>
      </c>
      <c r="C159" s="255" t="s">
        <v>2412</v>
      </c>
      <c r="D159" s="256" t="s">
        <v>2413</v>
      </c>
      <c r="E159" s="257" t="s">
        <v>2414</v>
      </c>
      <c r="F159" s="268" t="s">
        <v>1858</v>
      </c>
      <c r="G159" s="258">
        <v>425700</v>
      </c>
      <c r="H159" s="258">
        <v>4300</v>
      </c>
      <c r="I159" s="258">
        <v>430000</v>
      </c>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c r="AU159" s="37"/>
    </row>
    <row r="160" spans="1:47" ht="31.5">
      <c r="A160" s="254">
        <v>157</v>
      </c>
      <c r="B160" s="255" t="s">
        <v>2415</v>
      </c>
      <c r="C160" s="255" t="s">
        <v>2416</v>
      </c>
      <c r="D160" s="256" t="s">
        <v>2417</v>
      </c>
      <c r="E160" s="257" t="s">
        <v>2418</v>
      </c>
      <c r="F160" s="268" t="s">
        <v>2312</v>
      </c>
      <c r="G160" s="258">
        <v>595085</v>
      </c>
      <c r="H160" s="258"/>
      <c r="I160" s="258">
        <v>595085</v>
      </c>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c r="AQ160" s="37"/>
      <c r="AR160" s="37"/>
      <c r="AS160" s="37"/>
      <c r="AT160" s="37"/>
      <c r="AU160" s="37"/>
    </row>
    <row r="161" spans="1:47" ht="31.5">
      <c r="A161" s="254">
        <v>158</v>
      </c>
      <c r="B161" s="255" t="s">
        <v>2419</v>
      </c>
      <c r="C161" s="255" t="s">
        <v>2420</v>
      </c>
      <c r="D161" s="256" t="s">
        <v>2421</v>
      </c>
      <c r="E161" s="257" t="s">
        <v>2422</v>
      </c>
      <c r="F161" s="268" t="s">
        <v>2178</v>
      </c>
      <c r="G161" s="258">
        <v>2398319.6</v>
      </c>
      <c r="H161" s="258"/>
      <c r="I161" s="258">
        <v>2398319.6</v>
      </c>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c r="AU161" s="37"/>
    </row>
    <row r="162" spans="1:47" ht="31.5">
      <c r="A162" s="254">
        <v>159</v>
      </c>
      <c r="B162" s="255" t="s">
        <v>2423</v>
      </c>
      <c r="C162" s="255" t="s">
        <v>2424</v>
      </c>
      <c r="D162" s="259" t="s">
        <v>2425</v>
      </c>
      <c r="E162" s="257" t="s">
        <v>2426</v>
      </c>
      <c r="F162" s="268" t="s">
        <v>1858</v>
      </c>
      <c r="G162" s="258">
        <v>955350</v>
      </c>
      <c r="H162" s="258">
        <v>9650</v>
      </c>
      <c r="I162" s="258">
        <v>965000</v>
      </c>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row>
    <row r="163" spans="1:47" ht="31.5">
      <c r="A163" s="254">
        <v>160</v>
      </c>
      <c r="B163" s="255" t="s">
        <v>2427</v>
      </c>
      <c r="C163" s="255" t="s">
        <v>2428</v>
      </c>
      <c r="D163" s="259" t="s">
        <v>2429</v>
      </c>
      <c r="E163" s="257" t="s">
        <v>2430</v>
      </c>
      <c r="F163" s="268" t="s">
        <v>1858</v>
      </c>
      <c r="G163" s="258">
        <v>425700</v>
      </c>
      <c r="H163" s="258">
        <v>4300</v>
      </c>
      <c r="I163" s="258">
        <v>430000</v>
      </c>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row>
    <row r="164" spans="1:47" ht="31.5">
      <c r="A164" s="254">
        <v>161</v>
      </c>
      <c r="B164" s="255" t="s">
        <v>2226</v>
      </c>
      <c r="C164" s="255" t="s">
        <v>2431</v>
      </c>
      <c r="D164" s="259" t="s">
        <v>2432</v>
      </c>
      <c r="E164" s="257" t="s">
        <v>2433</v>
      </c>
      <c r="F164" s="268" t="s">
        <v>1858</v>
      </c>
      <c r="G164" s="258">
        <v>910800</v>
      </c>
      <c r="H164" s="258">
        <v>9200</v>
      </c>
      <c r="I164" s="258">
        <v>920000</v>
      </c>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c r="AU164" s="37"/>
    </row>
    <row r="165" spans="1:47" ht="31.5">
      <c r="A165" s="254">
        <v>162</v>
      </c>
      <c r="B165" s="255" t="s">
        <v>2434</v>
      </c>
      <c r="C165" s="255" t="s">
        <v>2435</v>
      </c>
      <c r="D165" s="259" t="s">
        <v>2436</v>
      </c>
      <c r="E165" s="257" t="s">
        <v>2437</v>
      </c>
      <c r="F165" s="268" t="s">
        <v>2178</v>
      </c>
      <c r="G165" s="258">
        <v>4417512.34</v>
      </c>
      <c r="H165" s="258"/>
      <c r="I165" s="258">
        <v>4417512.34</v>
      </c>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c r="AQ165" s="37"/>
      <c r="AR165" s="37"/>
      <c r="AS165" s="37"/>
      <c r="AT165" s="37"/>
      <c r="AU165" s="37"/>
    </row>
    <row r="166" spans="1:47" ht="63">
      <c r="A166" s="254">
        <v>163</v>
      </c>
      <c r="B166" s="255" t="s">
        <v>2438</v>
      </c>
      <c r="C166" s="255" t="s">
        <v>2439</v>
      </c>
      <c r="D166" s="256" t="s">
        <v>2440</v>
      </c>
      <c r="E166" s="257" t="s">
        <v>2441</v>
      </c>
      <c r="F166" s="268" t="s">
        <v>2178</v>
      </c>
      <c r="G166" s="258">
        <v>6183374.9199999999</v>
      </c>
      <c r="H166" s="258"/>
      <c r="I166" s="258">
        <v>6183374.9199999999</v>
      </c>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37"/>
      <c r="AR166" s="37"/>
      <c r="AS166" s="37"/>
      <c r="AT166" s="37"/>
      <c r="AU166" s="37"/>
    </row>
    <row r="167" spans="1:47" s="40" customFormat="1" ht="47.25">
      <c r="A167" s="254">
        <v>164</v>
      </c>
      <c r="B167" s="255" t="s">
        <v>2438</v>
      </c>
      <c r="C167" s="255" t="s">
        <v>2442</v>
      </c>
      <c r="D167" s="256" t="s">
        <v>2443</v>
      </c>
      <c r="E167" s="257"/>
      <c r="F167" s="268" t="s">
        <v>2178</v>
      </c>
      <c r="G167" s="258">
        <v>5527812.5199999996</v>
      </c>
      <c r="H167" s="258"/>
      <c r="I167" s="258">
        <v>5527812.5199999996</v>
      </c>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row>
    <row r="168" spans="1:47" ht="15.75">
      <c r="A168" s="254">
        <v>165</v>
      </c>
      <c r="B168" s="255" t="s">
        <v>2444</v>
      </c>
      <c r="C168" s="255" t="s">
        <v>2445</v>
      </c>
      <c r="D168" s="256" t="s">
        <v>2446</v>
      </c>
      <c r="E168" s="257" t="s">
        <v>2447</v>
      </c>
      <c r="F168" s="268" t="s">
        <v>2178</v>
      </c>
      <c r="G168" s="258">
        <v>710000</v>
      </c>
      <c r="H168" s="258"/>
      <c r="I168" s="258">
        <v>710000</v>
      </c>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37"/>
      <c r="AR168" s="37"/>
      <c r="AS168" s="37"/>
      <c r="AT168" s="37"/>
      <c r="AU168" s="37"/>
    </row>
    <row r="169" spans="1:47" ht="15.75">
      <c r="A169" s="254">
        <v>166</v>
      </c>
      <c r="B169" s="255" t="s">
        <v>2448</v>
      </c>
      <c r="C169" s="255" t="s">
        <v>2449</v>
      </c>
      <c r="D169" s="256" t="s">
        <v>2450</v>
      </c>
      <c r="E169" s="257" t="s">
        <v>2451</v>
      </c>
      <c r="F169" s="268" t="s">
        <v>2178</v>
      </c>
      <c r="G169" s="258">
        <v>1290265</v>
      </c>
      <c r="H169" s="258"/>
      <c r="I169" s="258">
        <v>1290265</v>
      </c>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c r="AS169" s="37"/>
      <c r="AT169" s="37"/>
      <c r="AU169" s="37"/>
    </row>
    <row r="170" spans="1:47" ht="47.25">
      <c r="A170" s="254">
        <v>167</v>
      </c>
      <c r="B170" s="255" t="s">
        <v>2452</v>
      </c>
      <c r="C170" s="255" t="s">
        <v>2453</v>
      </c>
      <c r="D170" s="259" t="s">
        <v>2454</v>
      </c>
      <c r="E170" s="257" t="s">
        <v>2455</v>
      </c>
      <c r="F170" s="268" t="s">
        <v>2178</v>
      </c>
      <c r="G170" s="258">
        <v>674000</v>
      </c>
      <c r="H170" s="258"/>
      <c r="I170" s="258">
        <v>674000</v>
      </c>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c r="AQ170" s="37"/>
      <c r="AR170" s="37"/>
      <c r="AS170" s="37"/>
      <c r="AT170" s="37"/>
      <c r="AU170" s="37"/>
    </row>
    <row r="171" spans="1:47" ht="31.5">
      <c r="A171" s="254">
        <v>168</v>
      </c>
      <c r="B171" s="255" t="s">
        <v>2456</v>
      </c>
      <c r="C171" s="255" t="s">
        <v>2457</v>
      </c>
      <c r="D171" s="256" t="s">
        <v>2458</v>
      </c>
      <c r="E171" s="257"/>
      <c r="F171" s="268" t="s">
        <v>2459</v>
      </c>
      <c r="G171" s="258">
        <v>3840000</v>
      </c>
      <c r="H171" s="258">
        <v>660000</v>
      </c>
      <c r="I171" s="258">
        <v>4500000</v>
      </c>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c r="AS171" s="37"/>
      <c r="AT171" s="37"/>
      <c r="AU171" s="37"/>
    </row>
    <row r="172" spans="1:47" ht="31.5">
      <c r="A172" s="254">
        <v>169</v>
      </c>
      <c r="B172" s="255" t="s">
        <v>2434</v>
      </c>
      <c r="C172" s="255" t="s">
        <v>2460</v>
      </c>
      <c r="D172" s="259" t="s">
        <v>2461</v>
      </c>
      <c r="E172" s="257" t="s">
        <v>2462</v>
      </c>
      <c r="F172" s="268" t="s">
        <v>2178</v>
      </c>
      <c r="G172" s="258">
        <v>2495000</v>
      </c>
      <c r="H172" s="258"/>
      <c r="I172" s="258">
        <v>2495000</v>
      </c>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37"/>
      <c r="AR172" s="37"/>
      <c r="AS172" s="37"/>
      <c r="AT172" s="37"/>
      <c r="AU172" s="37"/>
    </row>
    <row r="173" spans="1:47" ht="31.5">
      <c r="A173" s="254">
        <v>170</v>
      </c>
      <c r="B173" s="255" t="s">
        <v>2308</v>
      </c>
      <c r="C173" s="255" t="s">
        <v>2463</v>
      </c>
      <c r="D173" s="259" t="s">
        <v>2464</v>
      </c>
      <c r="E173" s="257" t="s">
        <v>2465</v>
      </c>
      <c r="F173" s="268" t="s">
        <v>2312</v>
      </c>
      <c r="G173" s="258">
        <v>312509.65999999997</v>
      </c>
      <c r="H173" s="258"/>
      <c r="I173" s="258">
        <v>312509.65999999997</v>
      </c>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c r="AQ173" s="37"/>
      <c r="AR173" s="37"/>
      <c r="AS173" s="37"/>
      <c r="AT173" s="37"/>
      <c r="AU173" s="37"/>
    </row>
    <row r="174" spans="1:47" ht="47.25">
      <c r="A174" s="254">
        <v>171</v>
      </c>
      <c r="B174" s="255" t="s">
        <v>2466</v>
      </c>
      <c r="C174" s="255" t="s">
        <v>2467</v>
      </c>
      <c r="D174" s="259" t="s">
        <v>2468</v>
      </c>
      <c r="E174" s="257" t="s">
        <v>2469</v>
      </c>
      <c r="F174" s="268" t="s">
        <v>2178</v>
      </c>
      <c r="G174" s="258">
        <v>1300250.6499999999</v>
      </c>
      <c r="H174" s="258"/>
      <c r="I174" s="258">
        <v>1300250.6499999999</v>
      </c>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c r="AQ174" s="37"/>
      <c r="AR174" s="37"/>
      <c r="AS174" s="37"/>
      <c r="AT174" s="37"/>
      <c r="AU174" s="37"/>
    </row>
    <row r="175" spans="1:47" ht="47.25">
      <c r="A175" s="254">
        <v>172</v>
      </c>
      <c r="B175" s="255" t="s">
        <v>2470</v>
      </c>
      <c r="C175" s="255" t="s">
        <v>2471</v>
      </c>
      <c r="D175" s="259" t="s">
        <v>2472</v>
      </c>
      <c r="E175" s="257" t="s">
        <v>2473</v>
      </c>
      <c r="F175" s="268" t="s">
        <v>1858</v>
      </c>
      <c r="G175" s="258">
        <v>3100720.01</v>
      </c>
      <c r="H175" s="258"/>
      <c r="I175" s="258">
        <v>3100720.01</v>
      </c>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c r="AQ175" s="37"/>
      <c r="AR175" s="37"/>
      <c r="AS175" s="37"/>
      <c r="AT175" s="37"/>
      <c r="AU175" s="37"/>
    </row>
    <row r="176" spans="1:47" ht="15.75">
      <c r="A176" s="254">
        <v>173</v>
      </c>
      <c r="B176" s="255" t="s">
        <v>2313</v>
      </c>
      <c r="C176" s="255" t="s">
        <v>2157</v>
      </c>
      <c r="D176" s="256" t="s">
        <v>2474</v>
      </c>
      <c r="E176" s="257" t="s">
        <v>2475</v>
      </c>
      <c r="F176" s="268" t="s">
        <v>2178</v>
      </c>
      <c r="G176" s="258">
        <v>420000</v>
      </c>
      <c r="H176" s="258">
        <v>5000</v>
      </c>
      <c r="I176" s="258">
        <v>425000</v>
      </c>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c r="AQ176" s="37"/>
      <c r="AR176" s="37"/>
      <c r="AS176" s="37"/>
      <c r="AT176" s="37"/>
      <c r="AU176" s="37"/>
    </row>
    <row r="177" spans="1:47" ht="47.25">
      <c r="A177" s="254">
        <v>174</v>
      </c>
      <c r="B177" s="255" t="s">
        <v>2045</v>
      </c>
      <c r="C177" s="255" t="s">
        <v>2476</v>
      </c>
      <c r="D177" s="259" t="s">
        <v>2477</v>
      </c>
      <c r="E177" s="257" t="s">
        <v>2478</v>
      </c>
      <c r="F177" s="268" t="s">
        <v>1853</v>
      </c>
      <c r="G177" s="258">
        <v>897354.21</v>
      </c>
      <c r="H177" s="258"/>
      <c r="I177" s="258">
        <v>897354.21</v>
      </c>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7"/>
      <c r="AR177" s="37"/>
      <c r="AS177" s="37"/>
      <c r="AT177" s="37"/>
      <c r="AU177" s="37"/>
    </row>
    <row r="178" spans="1:47" ht="31.5">
      <c r="A178" s="254">
        <v>175</v>
      </c>
      <c r="B178" s="255" t="s">
        <v>2479</v>
      </c>
      <c r="C178" s="255" t="s">
        <v>2480</v>
      </c>
      <c r="D178" s="256" t="s">
        <v>2481</v>
      </c>
      <c r="E178" s="257" t="s">
        <v>2482</v>
      </c>
      <c r="F178" s="268" t="s">
        <v>1858</v>
      </c>
      <c r="G178" s="258">
        <v>638550</v>
      </c>
      <c r="H178" s="258">
        <v>6450</v>
      </c>
      <c r="I178" s="258">
        <v>645000</v>
      </c>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c r="AQ178" s="37"/>
      <c r="AR178" s="37"/>
      <c r="AS178" s="37"/>
      <c r="AT178" s="37"/>
      <c r="AU178" s="37"/>
    </row>
    <row r="179" spans="1:47" ht="15.75">
      <c r="A179" s="254">
        <v>176</v>
      </c>
      <c r="B179" s="255" t="s">
        <v>2483</v>
      </c>
      <c r="C179" s="255" t="s">
        <v>2484</v>
      </c>
      <c r="D179" s="256" t="s">
        <v>2485</v>
      </c>
      <c r="E179" s="257" t="s">
        <v>2486</v>
      </c>
      <c r="F179" s="268" t="s">
        <v>1858</v>
      </c>
      <c r="G179" s="258">
        <v>607706.39</v>
      </c>
      <c r="H179" s="258">
        <v>6138.45</v>
      </c>
      <c r="I179" s="258">
        <v>613844.84</v>
      </c>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c r="AQ179" s="37"/>
      <c r="AR179" s="37"/>
      <c r="AS179" s="37"/>
      <c r="AT179" s="37"/>
      <c r="AU179" s="37"/>
    </row>
    <row r="180" spans="1:47" ht="31.5">
      <c r="A180" s="254">
        <v>177</v>
      </c>
      <c r="B180" s="255" t="s">
        <v>2322</v>
      </c>
      <c r="C180" s="255" t="s">
        <v>2487</v>
      </c>
      <c r="D180" s="259" t="s">
        <v>2488</v>
      </c>
      <c r="E180" s="257" t="s">
        <v>2489</v>
      </c>
      <c r="F180" s="268" t="s">
        <v>2218</v>
      </c>
      <c r="G180" s="258">
        <v>300000</v>
      </c>
      <c r="H180" s="258">
        <v>626127.21</v>
      </c>
      <c r="I180" s="258">
        <v>926127.21</v>
      </c>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c r="AR180" s="37"/>
      <c r="AS180" s="37"/>
      <c r="AT180" s="37"/>
      <c r="AU180" s="37"/>
    </row>
    <row r="181" spans="1:47" ht="31.5">
      <c r="A181" s="254">
        <v>178</v>
      </c>
      <c r="B181" s="255" t="s">
        <v>2308</v>
      </c>
      <c r="C181" s="255" t="s">
        <v>2490</v>
      </c>
      <c r="D181" s="259" t="s">
        <v>2491</v>
      </c>
      <c r="E181" s="257" t="s">
        <v>2492</v>
      </c>
      <c r="F181" s="268" t="s">
        <v>2377</v>
      </c>
      <c r="G181" s="258">
        <v>991069.62</v>
      </c>
      <c r="H181" s="258"/>
      <c r="I181" s="258">
        <v>991069.62</v>
      </c>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c r="AS181" s="37"/>
      <c r="AT181" s="37"/>
      <c r="AU181" s="37"/>
    </row>
    <row r="182" spans="1:47" ht="15.75">
      <c r="A182" s="254">
        <v>179</v>
      </c>
      <c r="B182" s="255" t="s">
        <v>2493</v>
      </c>
      <c r="C182" s="255" t="s">
        <v>2494</v>
      </c>
      <c r="D182" s="256" t="s">
        <v>2495</v>
      </c>
      <c r="E182" s="257" t="s">
        <v>2496</v>
      </c>
      <c r="F182" s="268" t="s">
        <v>1969</v>
      </c>
      <c r="G182" s="258">
        <v>3000000</v>
      </c>
      <c r="H182" s="258">
        <v>100000</v>
      </c>
      <c r="I182" s="258">
        <v>3100000</v>
      </c>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row>
    <row r="183" spans="1:47" ht="15.75">
      <c r="A183" s="254">
        <v>180</v>
      </c>
      <c r="B183" s="255" t="s">
        <v>2497</v>
      </c>
      <c r="C183" s="255" t="s">
        <v>2498</v>
      </c>
      <c r="D183" s="256" t="s">
        <v>2499</v>
      </c>
      <c r="E183" s="257" t="s">
        <v>2500</v>
      </c>
      <c r="F183" s="268" t="s">
        <v>1858</v>
      </c>
      <c r="G183" s="258">
        <v>862400</v>
      </c>
      <c r="H183" s="258">
        <v>117600</v>
      </c>
      <c r="I183" s="258">
        <v>980000</v>
      </c>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c r="AQ183" s="37"/>
      <c r="AR183" s="37"/>
      <c r="AS183" s="37"/>
      <c r="AT183" s="37"/>
      <c r="AU183" s="37"/>
    </row>
    <row r="184" spans="1:47" ht="31.5">
      <c r="A184" s="254">
        <v>181</v>
      </c>
      <c r="B184" s="255" t="s">
        <v>2501</v>
      </c>
      <c r="C184" s="255" t="s">
        <v>2502</v>
      </c>
      <c r="D184" s="259" t="s">
        <v>2503</v>
      </c>
      <c r="E184" s="257" t="s">
        <v>2504</v>
      </c>
      <c r="F184" s="268" t="s">
        <v>1858</v>
      </c>
      <c r="G184" s="258">
        <v>293537.09000000003</v>
      </c>
      <c r="H184" s="258"/>
      <c r="I184" s="258">
        <v>293537.09000000003</v>
      </c>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c r="AQ184" s="37"/>
      <c r="AR184" s="37"/>
      <c r="AS184" s="37"/>
      <c r="AT184" s="37"/>
      <c r="AU184" s="37"/>
    </row>
    <row r="185" spans="1:47" ht="31.5">
      <c r="A185" s="254">
        <v>182</v>
      </c>
      <c r="B185" s="255" t="s">
        <v>2419</v>
      </c>
      <c r="C185" s="255" t="s">
        <v>2505</v>
      </c>
      <c r="D185" s="256" t="s">
        <v>2506</v>
      </c>
      <c r="E185" s="257" t="s">
        <v>2507</v>
      </c>
      <c r="F185" s="268" t="s">
        <v>2178</v>
      </c>
      <c r="G185" s="258">
        <v>1724480</v>
      </c>
      <c r="H185" s="258"/>
      <c r="I185" s="258">
        <v>1724480</v>
      </c>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c r="AS185" s="37"/>
      <c r="AT185" s="37"/>
      <c r="AU185" s="37"/>
    </row>
    <row r="186" spans="1:47" ht="47.25">
      <c r="A186" s="254">
        <v>183</v>
      </c>
      <c r="B186" s="255" t="s">
        <v>2179</v>
      </c>
      <c r="C186" s="255" t="s">
        <v>2508</v>
      </c>
      <c r="D186" s="256" t="s">
        <v>2509</v>
      </c>
      <c r="E186" s="257" t="s">
        <v>2510</v>
      </c>
      <c r="F186" s="268" t="s">
        <v>1840</v>
      </c>
      <c r="G186" s="258">
        <v>390300</v>
      </c>
      <c r="H186" s="258">
        <v>4700</v>
      </c>
      <c r="I186" s="258">
        <v>395000</v>
      </c>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c r="AS186" s="37"/>
      <c r="AT186" s="37"/>
      <c r="AU186" s="37"/>
    </row>
    <row r="187" spans="1:47" ht="31.5">
      <c r="A187" s="254">
        <v>184</v>
      </c>
      <c r="B187" s="255" t="s">
        <v>2308</v>
      </c>
      <c r="C187" s="255" t="s">
        <v>2511</v>
      </c>
      <c r="D187" s="259" t="s">
        <v>2512</v>
      </c>
      <c r="E187" s="257" t="s">
        <v>2513</v>
      </c>
      <c r="F187" s="268" t="s">
        <v>2312</v>
      </c>
      <c r="G187" s="258">
        <v>256054.16</v>
      </c>
      <c r="H187" s="258"/>
      <c r="I187" s="258">
        <v>256054.16</v>
      </c>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c r="AQ187" s="37"/>
      <c r="AR187" s="37"/>
      <c r="AS187" s="37"/>
      <c r="AT187" s="37"/>
      <c r="AU187" s="37"/>
    </row>
    <row r="188" spans="1:47" ht="15.75">
      <c r="A188" s="254">
        <v>185</v>
      </c>
      <c r="B188" s="255" t="s">
        <v>2308</v>
      </c>
      <c r="C188" s="255" t="s">
        <v>2514</v>
      </c>
      <c r="D188" s="259" t="s">
        <v>2515</v>
      </c>
      <c r="E188" s="257" t="s">
        <v>2516</v>
      </c>
      <c r="F188" s="268" t="s">
        <v>2312</v>
      </c>
      <c r="G188" s="258">
        <v>417223.04</v>
      </c>
      <c r="H188" s="258"/>
      <c r="I188" s="258">
        <v>417223.04</v>
      </c>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c r="AQ188" s="37"/>
      <c r="AR188" s="37"/>
      <c r="AS188" s="37"/>
      <c r="AT188" s="37"/>
      <c r="AU188" s="37"/>
    </row>
    <row r="189" spans="1:47" ht="31.5">
      <c r="A189" s="254">
        <v>186</v>
      </c>
      <c r="B189" s="255" t="s">
        <v>2214</v>
      </c>
      <c r="C189" s="255" t="s">
        <v>2517</v>
      </c>
      <c r="D189" s="259" t="s">
        <v>2518</v>
      </c>
      <c r="E189" s="257" t="s">
        <v>2519</v>
      </c>
      <c r="F189" s="268" t="s">
        <v>1858</v>
      </c>
      <c r="G189" s="258">
        <v>367000</v>
      </c>
      <c r="H189" s="258"/>
      <c r="I189" s="258">
        <v>367000</v>
      </c>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c r="AQ189" s="37"/>
      <c r="AR189" s="37"/>
      <c r="AS189" s="37"/>
      <c r="AT189" s="37"/>
      <c r="AU189" s="37"/>
    </row>
    <row r="190" spans="1:47" ht="15.75">
      <c r="A190" s="254">
        <v>187</v>
      </c>
      <c r="B190" s="255" t="s">
        <v>2520</v>
      </c>
      <c r="C190" s="255" t="s">
        <v>2521</v>
      </c>
      <c r="D190" s="256" t="s">
        <v>2522</v>
      </c>
      <c r="E190" s="257" t="s">
        <v>2523</v>
      </c>
      <c r="F190" s="268" t="s">
        <v>2178</v>
      </c>
      <c r="G190" s="258">
        <v>574225</v>
      </c>
      <c r="H190" s="258">
        <v>5000</v>
      </c>
      <c r="I190" s="258">
        <v>579225</v>
      </c>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row>
    <row r="191" spans="1:47" ht="31.5">
      <c r="A191" s="254">
        <v>188</v>
      </c>
      <c r="B191" s="255" t="s">
        <v>2266</v>
      </c>
      <c r="C191" s="255" t="s">
        <v>2524</v>
      </c>
      <c r="D191" s="256" t="s">
        <v>2525</v>
      </c>
      <c r="E191" s="257" t="s">
        <v>2526</v>
      </c>
      <c r="F191" s="268" t="s">
        <v>2312</v>
      </c>
      <c r="G191" s="258">
        <v>612000</v>
      </c>
      <c r="H191" s="258">
        <v>68000</v>
      </c>
      <c r="I191" s="258">
        <v>680000</v>
      </c>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7"/>
      <c r="AR191" s="37"/>
      <c r="AS191" s="37"/>
      <c r="AT191" s="37"/>
      <c r="AU191" s="37"/>
    </row>
    <row r="192" spans="1:47" ht="31.5">
      <c r="A192" s="254">
        <v>189</v>
      </c>
      <c r="B192" s="255" t="s">
        <v>2527</v>
      </c>
      <c r="C192" s="255" t="s">
        <v>2528</v>
      </c>
      <c r="D192" s="260" t="s">
        <v>2529</v>
      </c>
      <c r="E192" s="257" t="s">
        <v>2530</v>
      </c>
      <c r="F192" s="268" t="s">
        <v>1858</v>
      </c>
      <c r="G192" s="258">
        <v>950000</v>
      </c>
      <c r="H192" s="258"/>
      <c r="I192" s="258">
        <v>950000</v>
      </c>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row>
    <row r="193" spans="1:47" ht="15.75">
      <c r="A193" s="254">
        <v>190</v>
      </c>
      <c r="B193" s="255" t="s">
        <v>2531</v>
      </c>
      <c r="C193" s="255" t="s">
        <v>2532</v>
      </c>
      <c r="D193" s="259" t="s">
        <v>2533</v>
      </c>
      <c r="E193" s="257" t="s">
        <v>2534</v>
      </c>
      <c r="F193" s="268" t="s">
        <v>1969</v>
      </c>
      <c r="G193" s="258">
        <v>1436000</v>
      </c>
      <c r="H193" s="258"/>
      <c r="I193" s="258">
        <v>1436000</v>
      </c>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row>
    <row r="194" spans="1:47" ht="31.5">
      <c r="A194" s="254">
        <v>191</v>
      </c>
      <c r="B194" s="255" t="s">
        <v>2535</v>
      </c>
      <c r="C194" s="255" t="s">
        <v>2536</v>
      </c>
      <c r="D194" s="259" t="s">
        <v>2537</v>
      </c>
      <c r="E194" s="257" t="s">
        <v>2538</v>
      </c>
      <c r="F194" s="268" t="s">
        <v>1858</v>
      </c>
      <c r="G194" s="258">
        <v>1727000</v>
      </c>
      <c r="H194" s="258"/>
      <c r="I194" s="258">
        <v>1727000</v>
      </c>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row>
    <row r="195" spans="1:47" ht="47.25">
      <c r="A195" s="254">
        <v>192</v>
      </c>
      <c r="B195" s="255" t="s">
        <v>2434</v>
      </c>
      <c r="C195" s="255" t="s">
        <v>2539</v>
      </c>
      <c r="D195" s="259" t="s">
        <v>2540</v>
      </c>
      <c r="E195" s="257" t="s">
        <v>2541</v>
      </c>
      <c r="F195" s="268" t="s">
        <v>2044</v>
      </c>
      <c r="G195" s="258">
        <v>1301086.3999999999</v>
      </c>
      <c r="H195" s="258"/>
      <c r="I195" s="258">
        <v>1301086.3999999999</v>
      </c>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c r="AS195" s="37"/>
      <c r="AT195" s="37"/>
      <c r="AU195" s="37"/>
    </row>
    <row r="196" spans="1:47" ht="47.25">
      <c r="A196" s="254">
        <v>193</v>
      </c>
      <c r="B196" s="255" t="s">
        <v>2444</v>
      </c>
      <c r="C196" s="255" t="s">
        <v>2542</v>
      </c>
      <c r="D196" s="256" t="s">
        <v>2543</v>
      </c>
      <c r="E196" s="257" t="s">
        <v>2544</v>
      </c>
      <c r="F196" s="268" t="s">
        <v>2178</v>
      </c>
      <c r="G196" s="258">
        <v>545000</v>
      </c>
      <c r="H196" s="258"/>
      <c r="I196" s="258">
        <v>545000</v>
      </c>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c r="AS196" s="37"/>
      <c r="AT196" s="37"/>
      <c r="AU196" s="37"/>
    </row>
    <row r="197" spans="1:47" ht="31.5">
      <c r="A197" s="254">
        <v>194</v>
      </c>
      <c r="B197" s="255" t="s">
        <v>2545</v>
      </c>
      <c r="C197" s="255" t="s">
        <v>2546</v>
      </c>
      <c r="D197" s="259" t="s">
        <v>2547</v>
      </c>
      <c r="E197" s="257" t="s">
        <v>2548</v>
      </c>
      <c r="F197" s="268" t="s">
        <v>1858</v>
      </c>
      <c r="G197" s="258">
        <v>485000</v>
      </c>
      <c r="H197" s="258"/>
      <c r="I197" s="258">
        <v>485000</v>
      </c>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c r="AS197" s="37"/>
      <c r="AT197" s="37"/>
      <c r="AU197" s="37"/>
    </row>
    <row r="198" spans="1:47" ht="31.5">
      <c r="A198" s="254">
        <v>195</v>
      </c>
      <c r="B198" s="255" t="s">
        <v>2549</v>
      </c>
      <c r="C198" s="255" t="s">
        <v>2550</v>
      </c>
      <c r="D198" s="256" t="s">
        <v>2551</v>
      </c>
      <c r="E198" s="257" t="s">
        <v>2552</v>
      </c>
      <c r="F198" s="268" t="s">
        <v>2312</v>
      </c>
      <c r="G198" s="258">
        <v>286535.81</v>
      </c>
      <c r="H198" s="258"/>
      <c r="I198" s="258">
        <v>286535.81</v>
      </c>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c r="AS198" s="37"/>
      <c r="AT198" s="37"/>
      <c r="AU198" s="37"/>
    </row>
    <row r="199" spans="1:47" ht="15.75">
      <c r="A199" s="254">
        <v>196</v>
      </c>
      <c r="B199" s="255" t="s">
        <v>2553</v>
      </c>
      <c r="C199" s="255" t="s">
        <v>2554</v>
      </c>
      <c r="D199" s="256" t="s">
        <v>2555</v>
      </c>
      <c r="E199" s="257" t="s">
        <v>2556</v>
      </c>
      <c r="F199" s="268" t="s">
        <v>2312</v>
      </c>
      <c r="G199" s="258">
        <v>780000</v>
      </c>
      <c r="H199" s="258"/>
      <c r="I199" s="258">
        <v>780000</v>
      </c>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c r="AS199" s="37"/>
      <c r="AT199" s="37"/>
      <c r="AU199" s="37"/>
    </row>
    <row r="200" spans="1:47" ht="31.5">
      <c r="A200" s="254">
        <v>197</v>
      </c>
      <c r="B200" s="255" t="s">
        <v>2557</v>
      </c>
      <c r="C200" s="255" t="s">
        <v>2558</v>
      </c>
      <c r="D200" s="256" t="s">
        <v>2559</v>
      </c>
      <c r="E200" s="257" t="s">
        <v>2560</v>
      </c>
      <c r="F200" s="268" t="s">
        <v>2178</v>
      </c>
      <c r="G200" s="258">
        <v>950000</v>
      </c>
      <c r="H200" s="258"/>
      <c r="I200" s="258">
        <v>950000</v>
      </c>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c r="AR200" s="37"/>
      <c r="AS200" s="37"/>
      <c r="AT200" s="37"/>
      <c r="AU200" s="37"/>
    </row>
    <row r="201" spans="1:47" ht="31.5">
      <c r="A201" s="254">
        <v>198</v>
      </c>
      <c r="B201" s="255" t="s">
        <v>2561</v>
      </c>
      <c r="C201" s="255" t="s">
        <v>2562</v>
      </c>
      <c r="D201" s="259" t="s">
        <v>2563</v>
      </c>
      <c r="E201" s="257" t="s">
        <v>2564</v>
      </c>
      <c r="F201" s="268" t="s">
        <v>2312</v>
      </c>
      <c r="G201" s="258">
        <v>458201.36</v>
      </c>
      <c r="H201" s="258"/>
      <c r="I201" s="258">
        <v>458201.36</v>
      </c>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7"/>
      <c r="AR201" s="37"/>
      <c r="AS201" s="37"/>
      <c r="AT201" s="37"/>
      <c r="AU201" s="37"/>
    </row>
    <row r="202" spans="1:47" ht="31.5">
      <c r="A202" s="254">
        <v>199</v>
      </c>
      <c r="B202" s="255" t="s">
        <v>2276</v>
      </c>
      <c r="C202" s="255" t="s">
        <v>2565</v>
      </c>
      <c r="D202" s="259" t="s">
        <v>2566</v>
      </c>
      <c r="E202" s="257" t="s">
        <v>2567</v>
      </c>
      <c r="F202" s="268" t="s">
        <v>2178</v>
      </c>
      <c r="G202" s="258">
        <v>585922.14</v>
      </c>
      <c r="H202" s="258"/>
      <c r="I202" s="258">
        <v>585922.14</v>
      </c>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row>
    <row r="203" spans="1:47" ht="47.25">
      <c r="A203" s="254">
        <v>200</v>
      </c>
      <c r="B203" s="255" t="s">
        <v>1878</v>
      </c>
      <c r="C203" s="255" t="s">
        <v>2568</v>
      </c>
      <c r="D203" s="259" t="s">
        <v>2569</v>
      </c>
      <c r="E203" s="257" t="s">
        <v>2570</v>
      </c>
      <c r="F203" s="268" t="s">
        <v>2312</v>
      </c>
      <c r="G203" s="258">
        <v>589428.75</v>
      </c>
      <c r="H203" s="258"/>
      <c r="I203" s="258">
        <v>589428.75</v>
      </c>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row>
    <row r="204" spans="1:47" ht="31.5">
      <c r="A204" s="254">
        <v>201</v>
      </c>
      <c r="B204" s="255" t="s">
        <v>2276</v>
      </c>
      <c r="C204" s="255" t="s">
        <v>2571</v>
      </c>
      <c r="D204" s="259" t="s">
        <v>2572</v>
      </c>
      <c r="E204" s="257" t="s">
        <v>2279</v>
      </c>
      <c r="F204" s="268" t="s">
        <v>1858</v>
      </c>
      <c r="G204" s="258">
        <v>1050000</v>
      </c>
      <c r="H204" s="258"/>
      <c r="I204" s="258">
        <v>1050000</v>
      </c>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row>
    <row r="205" spans="1:47" ht="31.5">
      <c r="A205" s="254">
        <v>202</v>
      </c>
      <c r="B205" s="255" t="s">
        <v>2415</v>
      </c>
      <c r="C205" s="255" t="s">
        <v>2573</v>
      </c>
      <c r="D205" s="256" t="s">
        <v>2574</v>
      </c>
      <c r="E205" s="257" t="s">
        <v>2575</v>
      </c>
      <c r="F205" s="268" t="s">
        <v>2312</v>
      </c>
      <c r="G205" s="258">
        <v>580000</v>
      </c>
      <c r="H205" s="258"/>
      <c r="I205" s="258">
        <v>580000</v>
      </c>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row>
    <row r="206" spans="1:47" ht="15.75">
      <c r="A206" s="254">
        <v>203</v>
      </c>
      <c r="B206" s="255" t="s">
        <v>2214</v>
      </c>
      <c r="C206" s="255" t="s">
        <v>2576</v>
      </c>
      <c r="D206" s="259" t="s">
        <v>2577</v>
      </c>
      <c r="E206" s="257" t="s">
        <v>2519</v>
      </c>
      <c r="F206" s="268" t="s">
        <v>1858</v>
      </c>
      <c r="G206" s="258">
        <v>500000</v>
      </c>
      <c r="H206" s="258"/>
      <c r="I206" s="258">
        <v>500000</v>
      </c>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row>
    <row r="207" spans="1:47" s="40" customFormat="1" ht="15.75">
      <c r="A207" s="254">
        <v>204</v>
      </c>
      <c r="B207" s="255" t="s">
        <v>2578</v>
      </c>
      <c r="C207" s="255" t="s">
        <v>2579</v>
      </c>
      <c r="D207" s="256" t="s">
        <v>2580</v>
      </c>
      <c r="E207" s="257"/>
      <c r="F207" s="268" t="s">
        <v>2581</v>
      </c>
      <c r="G207" s="258">
        <v>657866.66</v>
      </c>
      <c r="H207" s="258"/>
      <c r="I207" s="258">
        <v>657866.66</v>
      </c>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row>
    <row r="208" spans="1:47" ht="31.5">
      <c r="A208" s="254">
        <v>205</v>
      </c>
      <c r="B208" s="255" t="s">
        <v>2237</v>
      </c>
      <c r="C208" s="255" t="s">
        <v>2582</v>
      </c>
      <c r="D208" s="256" t="s">
        <v>2583</v>
      </c>
      <c r="E208" s="257" t="s">
        <v>2240</v>
      </c>
      <c r="F208" s="268" t="s">
        <v>1858</v>
      </c>
      <c r="G208" s="258">
        <v>1060000</v>
      </c>
      <c r="H208" s="258"/>
      <c r="I208" s="258">
        <v>1060000</v>
      </c>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row>
    <row r="209" spans="1:47" ht="31.5">
      <c r="A209" s="254">
        <v>206</v>
      </c>
      <c r="B209" s="255" t="s">
        <v>2584</v>
      </c>
      <c r="C209" s="255" t="s">
        <v>2585</v>
      </c>
      <c r="D209" s="259" t="s">
        <v>2586</v>
      </c>
      <c r="E209" s="257" t="s">
        <v>2587</v>
      </c>
      <c r="F209" s="268" t="s">
        <v>2459</v>
      </c>
      <c r="G209" s="258">
        <v>11268210</v>
      </c>
      <c r="H209" s="258"/>
      <c r="I209" s="258">
        <v>11268210</v>
      </c>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row>
    <row r="210" spans="1:47" ht="31.5">
      <c r="A210" s="254">
        <v>207</v>
      </c>
      <c r="B210" s="255" t="s">
        <v>2588</v>
      </c>
      <c r="C210" s="255" t="s">
        <v>2589</v>
      </c>
      <c r="D210" s="259" t="s">
        <v>2590</v>
      </c>
      <c r="E210" s="257" t="s">
        <v>2591</v>
      </c>
      <c r="F210" s="268" t="s">
        <v>1858</v>
      </c>
      <c r="G210" s="258">
        <v>581170</v>
      </c>
      <c r="H210" s="258">
        <v>71830</v>
      </c>
      <c r="I210" s="258">
        <v>653000</v>
      </c>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row>
    <row r="211" spans="1:47" ht="15.75">
      <c r="A211" s="254">
        <v>208</v>
      </c>
      <c r="B211" s="255" t="s">
        <v>2174</v>
      </c>
      <c r="C211" s="255" t="s">
        <v>2592</v>
      </c>
      <c r="D211" s="256" t="s">
        <v>2593</v>
      </c>
      <c r="E211" s="257" t="s">
        <v>2594</v>
      </c>
      <c r="F211" s="268" t="s">
        <v>2178</v>
      </c>
      <c r="G211" s="258">
        <v>1099589.3500000001</v>
      </c>
      <c r="H211" s="258"/>
      <c r="I211" s="258">
        <v>1099589.3500000001</v>
      </c>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c r="AQ211" s="37"/>
      <c r="AR211" s="37"/>
      <c r="AS211" s="37"/>
      <c r="AT211" s="37"/>
      <c r="AU211" s="37"/>
    </row>
    <row r="212" spans="1:47" ht="15.75">
      <c r="A212" s="254">
        <v>209</v>
      </c>
      <c r="B212" s="255" t="s">
        <v>2595</v>
      </c>
      <c r="C212" s="255" t="s">
        <v>2596</v>
      </c>
      <c r="D212" s="256" t="s">
        <v>2597</v>
      </c>
      <c r="E212" s="257" t="s">
        <v>2598</v>
      </c>
      <c r="F212" s="268" t="s">
        <v>2178</v>
      </c>
      <c r="G212" s="258">
        <v>566000</v>
      </c>
      <c r="H212" s="258"/>
      <c r="I212" s="258">
        <v>566000</v>
      </c>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c r="AQ212" s="37"/>
      <c r="AR212" s="37"/>
      <c r="AS212" s="37"/>
      <c r="AT212" s="37"/>
      <c r="AU212" s="37"/>
    </row>
    <row r="213" spans="1:47" ht="15.75">
      <c r="A213" s="254">
        <v>210</v>
      </c>
      <c r="B213" s="255" t="s">
        <v>2340</v>
      </c>
      <c r="C213" s="255" t="s">
        <v>2599</v>
      </c>
      <c r="D213" s="256" t="s">
        <v>2600</v>
      </c>
      <c r="E213" s="257" t="s">
        <v>2601</v>
      </c>
      <c r="F213" s="268" t="s">
        <v>2178</v>
      </c>
      <c r="G213" s="258">
        <v>930000</v>
      </c>
      <c r="H213" s="258">
        <v>10000</v>
      </c>
      <c r="I213" s="258">
        <v>940000</v>
      </c>
      <c r="J213" s="37"/>
      <c r="K213" s="37"/>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c r="AO213" s="37"/>
      <c r="AP213" s="37"/>
      <c r="AQ213" s="37"/>
      <c r="AR213" s="37"/>
      <c r="AS213" s="37"/>
      <c r="AT213" s="37"/>
      <c r="AU213" s="37"/>
    </row>
    <row r="214" spans="1:47" ht="15.75">
      <c r="A214" s="254">
        <v>211</v>
      </c>
      <c r="B214" s="255" t="s">
        <v>2553</v>
      </c>
      <c r="C214" s="255" t="s">
        <v>2602</v>
      </c>
      <c r="D214" s="256" t="s">
        <v>2603</v>
      </c>
      <c r="E214" s="257" t="s">
        <v>2604</v>
      </c>
      <c r="F214" s="268" t="s">
        <v>2312</v>
      </c>
      <c r="G214" s="258">
        <v>400000</v>
      </c>
      <c r="H214" s="258"/>
      <c r="I214" s="258">
        <v>400000</v>
      </c>
      <c r="J214" s="37"/>
      <c r="K214" s="37"/>
      <c r="L214" s="37"/>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c r="AO214" s="37"/>
      <c r="AP214" s="37"/>
      <c r="AQ214" s="37"/>
      <c r="AR214" s="37"/>
      <c r="AS214" s="37"/>
      <c r="AT214" s="37"/>
      <c r="AU214" s="37"/>
    </row>
    <row r="215" spans="1:47" ht="15.75">
      <c r="A215" s="254">
        <v>212</v>
      </c>
      <c r="B215" s="255" t="s">
        <v>2553</v>
      </c>
      <c r="C215" s="255" t="s">
        <v>2605</v>
      </c>
      <c r="D215" s="256" t="s">
        <v>2606</v>
      </c>
      <c r="E215" s="257" t="s">
        <v>2607</v>
      </c>
      <c r="F215" s="268" t="s">
        <v>2312</v>
      </c>
      <c r="G215" s="258">
        <v>850000</v>
      </c>
      <c r="H215" s="258"/>
      <c r="I215" s="258">
        <v>850000</v>
      </c>
      <c r="J215" s="37"/>
      <c r="K215" s="37"/>
      <c r="L215" s="37"/>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c r="AO215" s="37"/>
      <c r="AP215" s="37"/>
      <c r="AQ215" s="37"/>
      <c r="AR215" s="37"/>
      <c r="AS215" s="37"/>
      <c r="AT215" s="37"/>
      <c r="AU215" s="37"/>
    </row>
    <row r="216" spans="1:47" ht="15.75">
      <c r="A216" s="254">
        <v>213</v>
      </c>
      <c r="B216" s="255" t="s">
        <v>2608</v>
      </c>
      <c r="C216" s="255" t="s">
        <v>2609</v>
      </c>
      <c r="D216" s="256" t="s">
        <v>2610</v>
      </c>
      <c r="E216" s="257" t="s">
        <v>2611</v>
      </c>
      <c r="F216" s="268" t="s">
        <v>1858</v>
      </c>
      <c r="G216" s="258">
        <v>285000</v>
      </c>
      <c r="H216" s="258">
        <v>15000</v>
      </c>
      <c r="I216" s="258">
        <v>300000</v>
      </c>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c r="AO216" s="37"/>
      <c r="AP216" s="37"/>
      <c r="AQ216" s="37"/>
      <c r="AR216" s="37"/>
      <c r="AS216" s="37"/>
      <c r="AT216" s="37"/>
      <c r="AU216" s="37"/>
    </row>
    <row r="217" spans="1:47" ht="15.75">
      <c r="A217" s="254">
        <v>214</v>
      </c>
      <c r="B217" s="255" t="s">
        <v>2612</v>
      </c>
      <c r="C217" s="255" t="s">
        <v>2613</v>
      </c>
      <c r="D217" s="256" t="s">
        <v>2614</v>
      </c>
      <c r="E217" s="257"/>
      <c r="F217" s="268" t="s">
        <v>2044</v>
      </c>
      <c r="G217" s="258">
        <v>5000000</v>
      </c>
      <c r="H217" s="258"/>
      <c r="I217" s="258">
        <v>5000000</v>
      </c>
      <c r="J217" s="37"/>
      <c r="K217" s="37"/>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c r="AO217" s="37"/>
      <c r="AP217" s="37"/>
      <c r="AQ217" s="37"/>
      <c r="AR217" s="37"/>
      <c r="AS217" s="37"/>
      <c r="AT217" s="37"/>
      <c r="AU217" s="37"/>
    </row>
    <row r="218" spans="1:47" ht="31.5">
      <c r="A218" s="254">
        <v>215</v>
      </c>
      <c r="B218" s="255" t="s">
        <v>2615</v>
      </c>
      <c r="C218" s="255" t="s">
        <v>2616</v>
      </c>
      <c r="D218" s="256" t="s">
        <v>2617</v>
      </c>
      <c r="E218" s="257" t="s">
        <v>2618</v>
      </c>
      <c r="F218" s="268" t="s">
        <v>2459</v>
      </c>
      <c r="G218" s="258">
        <v>831189.73</v>
      </c>
      <c r="H218" s="258">
        <v>16963.05</v>
      </c>
      <c r="I218" s="258">
        <v>848152.78</v>
      </c>
      <c r="J218" s="37"/>
      <c r="K218" s="37"/>
      <c r="L218" s="37"/>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c r="AO218" s="37"/>
      <c r="AP218" s="37"/>
      <c r="AQ218" s="37"/>
      <c r="AR218" s="37"/>
      <c r="AS218" s="37"/>
      <c r="AT218" s="37"/>
      <c r="AU218" s="37"/>
    </row>
    <row r="219" spans="1:47" ht="31.5">
      <c r="A219" s="254">
        <v>216</v>
      </c>
      <c r="B219" s="255" t="s">
        <v>2619</v>
      </c>
      <c r="C219" s="255" t="s">
        <v>2620</v>
      </c>
      <c r="D219" s="259" t="s">
        <v>2621</v>
      </c>
      <c r="E219" s="257"/>
      <c r="F219" s="268" t="s">
        <v>2581</v>
      </c>
      <c r="G219" s="258">
        <v>6507641.3399999999</v>
      </c>
      <c r="H219" s="258">
        <v>9081450</v>
      </c>
      <c r="I219" s="258">
        <v>15589091.34</v>
      </c>
      <c r="J219" s="37"/>
      <c r="K219" s="37"/>
      <c r="L219" s="37"/>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c r="AO219" s="37"/>
      <c r="AP219" s="37"/>
      <c r="AQ219" s="37"/>
      <c r="AR219" s="37"/>
      <c r="AS219" s="37"/>
      <c r="AT219" s="37"/>
      <c r="AU219" s="37"/>
    </row>
    <row r="220" spans="1:47" ht="15.75">
      <c r="A220" s="254">
        <v>217</v>
      </c>
      <c r="B220" s="255" t="s">
        <v>2622</v>
      </c>
      <c r="C220" s="255" t="s">
        <v>2623</v>
      </c>
      <c r="D220" s="256" t="s">
        <v>2624</v>
      </c>
      <c r="E220" s="257" t="s">
        <v>2625</v>
      </c>
      <c r="F220" s="268" t="s">
        <v>1858</v>
      </c>
      <c r="G220" s="258">
        <v>896915</v>
      </c>
      <c r="H220" s="258"/>
      <c r="I220" s="258">
        <v>896915</v>
      </c>
      <c r="J220" s="37"/>
      <c r="K220" s="37"/>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c r="AO220" s="37"/>
      <c r="AP220" s="37"/>
      <c r="AQ220" s="37"/>
      <c r="AR220" s="37"/>
      <c r="AS220" s="37"/>
      <c r="AT220" s="37"/>
      <c r="AU220" s="37"/>
    </row>
    <row r="221" spans="1:47" ht="31.5">
      <c r="A221" s="254">
        <v>218</v>
      </c>
      <c r="B221" s="255" t="s">
        <v>2214</v>
      </c>
      <c r="C221" s="255" t="s">
        <v>2626</v>
      </c>
      <c r="D221" s="259" t="s">
        <v>2627</v>
      </c>
      <c r="E221" s="257" t="s">
        <v>2628</v>
      </c>
      <c r="F221" s="268" t="s">
        <v>2178</v>
      </c>
      <c r="G221" s="258">
        <v>370000</v>
      </c>
      <c r="H221" s="258"/>
      <c r="I221" s="258">
        <v>370000</v>
      </c>
      <c r="J221" s="37"/>
      <c r="K221" s="37"/>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c r="AO221" s="37"/>
      <c r="AP221" s="37"/>
      <c r="AQ221" s="37"/>
      <c r="AR221" s="37"/>
      <c r="AS221" s="37"/>
      <c r="AT221" s="37"/>
      <c r="AU221" s="37"/>
    </row>
    <row r="222" spans="1:47" ht="31.5">
      <c r="A222" s="254">
        <v>219</v>
      </c>
      <c r="B222" s="255" t="s">
        <v>2308</v>
      </c>
      <c r="C222" s="255" t="s">
        <v>2629</v>
      </c>
      <c r="D222" s="259" t="s">
        <v>2630</v>
      </c>
      <c r="E222" s="257" t="s">
        <v>2631</v>
      </c>
      <c r="F222" s="268" t="s">
        <v>2178</v>
      </c>
      <c r="G222" s="258">
        <v>350000</v>
      </c>
      <c r="H222" s="258"/>
      <c r="I222" s="258">
        <v>350000</v>
      </c>
      <c r="J222" s="37"/>
      <c r="K222" s="37"/>
      <c r="L222" s="37"/>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c r="AO222" s="37"/>
      <c r="AP222" s="37"/>
      <c r="AQ222" s="37"/>
      <c r="AR222" s="37"/>
      <c r="AS222" s="37"/>
      <c r="AT222" s="37"/>
      <c r="AU222" s="37"/>
    </row>
    <row r="223" spans="1:47" ht="15.75">
      <c r="A223" s="254">
        <v>220</v>
      </c>
      <c r="B223" s="255" t="s">
        <v>2553</v>
      </c>
      <c r="C223" s="255" t="s">
        <v>2632</v>
      </c>
      <c r="D223" s="256" t="s">
        <v>2633</v>
      </c>
      <c r="E223" s="257" t="s">
        <v>2634</v>
      </c>
      <c r="F223" s="268" t="s">
        <v>2312</v>
      </c>
      <c r="G223" s="258">
        <v>950000</v>
      </c>
      <c r="H223" s="258"/>
      <c r="I223" s="258">
        <v>950000</v>
      </c>
      <c r="J223" s="37"/>
      <c r="K223" s="37"/>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c r="AO223" s="37"/>
      <c r="AP223" s="37"/>
      <c r="AQ223" s="37"/>
      <c r="AR223" s="37"/>
      <c r="AS223" s="37"/>
      <c r="AT223" s="37"/>
      <c r="AU223" s="37"/>
    </row>
    <row r="224" spans="1:47" ht="15.75">
      <c r="A224" s="254">
        <v>221</v>
      </c>
      <c r="B224" s="255" t="s">
        <v>2553</v>
      </c>
      <c r="C224" s="255" t="s">
        <v>2635</v>
      </c>
      <c r="D224" s="256" t="s">
        <v>2636</v>
      </c>
      <c r="E224" s="257" t="s">
        <v>2637</v>
      </c>
      <c r="F224" s="268" t="s">
        <v>2312</v>
      </c>
      <c r="G224" s="258">
        <v>750000</v>
      </c>
      <c r="H224" s="258"/>
      <c r="I224" s="258">
        <v>750000</v>
      </c>
      <c r="J224" s="37"/>
      <c r="K224" s="37"/>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c r="AO224" s="37"/>
      <c r="AP224" s="37"/>
      <c r="AQ224" s="37"/>
      <c r="AR224" s="37"/>
      <c r="AS224" s="37"/>
      <c r="AT224" s="37"/>
      <c r="AU224" s="37"/>
    </row>
    <row r="225" spans="1:47" ht="15.75">
      <c r="A225" s="254">
        <v>222</v>
      </c>
      <c r="B225" s="255" t="s">
        <v>2553</v>
      </c>
      <c r="C225" s="255" t="s">
        <v>2638</v>
      </c>
      <c r="D225" s="256" t="s">
        <v>2639</v>
      </c>
      <c r="E225" s="257" t="s">
        <v>2640</v>
      </c>
      <c r="F225" s="268" t="s">
        <v>2312</v>
      </c>
      <c r="G225" s="258">
        <v>780000</v>
      </c>
      <c r="H225" s="258"/>
      <c r="I225" s="258">
        <v>780000</v>
      </c>
      <c r="J225" s="37"/>
      <c r="K225" s="37"/>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c r="AO225" s="37"/>
      <c r="AP225" s="37"/>
      <c r="AQ225" s="37"/>
      <c r="AR225" s="37"/>
      <c r="AS225" s="37"/>
      <c r="AT225" s="37"/>
      <c r="AU225" s="37"/>
    </row>
    <row r="226" spans="1:47" ht="15.75">
      <c r="A226" s="254">
        <v>223</v>
      </c>
      <c r="B226" s="255" t="s">
        <v>2641</v>
      </c>
      <c r="C226" s="255" t="s">
        <v>2642</v>
      </c>
      <c r="D226" s="256" t="s">
        <v>2643</v>
      </c>
      <c r="E226" s="257" t="s">
        <v>2644</v>
      </c>
      <c r="F226" s="268" t="s">
        <v>1858</v>
      </c>
      <c r="G226" s="258">
        <v>330000</v>
      </c>
      <c r="H226" s="258"/>
      <c r="I226" s="258">
        <v>330000</v>
      </c>
      <c r="J226" s="37"/>
      <c r="K226" s="37"/>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c r="AO226" s="37"/>
      <c r="AP226" s="37"/>
      <c r="AQ226" s="37"/>
      <c r="AR226" s="37"/>
      <c r="AS226" s="37"/>
      <c r="AT226" s="37"/>
      <c r="AU226" s="37"/>
    </row>
    <row r="227" spans="1:47" ht="15.75">
      <c r="A227" s="254">
        <v>224</v>
      </c>
      <c r="B227" s="255" t="s">
        <v>2645</v>
      </c>
      <c r="C227" s="255" t="s">
        <v>2646</v>
      </c>
      <c r="D227" s="260" t="s">
        <v>2647</v>
      </c>
      <c r="E227" s="257"/>
      <c r="F227" s="268" t="s">
        <v>2648</v>
      </c>
      <c r="G227" s="258">
        <v>500000</v>
      </c>
      <c r="H227" s="258"/>
      <c r="I227" s="258">
        <v>500000</v>
      </c>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c r="AQ227" s="37"/>
      <c r="AR227" s="37"/>
      <c r="AS227" s="37"/>
      <c r="AT227" s="37"/>
      <c r="AU227" s="37"/>
    </row>
    <row r="228" spans="1:47" ht="31.5">
      <c r="A228" s="254">
        <v>225</v>
      </c>
      <c r="B228" s="255" t="s">
        <v>2545</v>
      </c>
      <c r="C228" s="255" t="s">
        <v>2649</v>
      </c>
      <c r="D228" s="259" t="s">
        <v>2650</v>
      </c>
      <c r="E228" s="257" t="s">
        <v>2651</v>
      </c>
      <c r="F228" s="268" t="s">
        <v>2178</v>
      </c>
      <c r="G228" s="258">
        <v>480000</v>
      </c>
      <c r="H228" s="258"/>
      <c r="I228" s="258">
        <v>480000</v>
      </c>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c r="AO228" s="37"/>
      <c r="AP228" s="37"/>
      <c r="AQ228" s="37"/>
      <c r="AR228" s="37"/>
      <c r="AS228" s="37"/>
      <c r="AT228" s="37"/>
      <c r="AU228" s="37"/>
    </row>
    <row r="229" spans="1:47" ht="15.75">
      <c r="A229" s="254">
        <v>226</v>
      </c>
      <c r="B229" s="255" t="s">
        <v>2612</v>
      </c>
      <c r="C229" s="255" t="s">
        <v>2652</v>
      </c>
      <c r="D229" s="256" t="s">
        <v>2653</v>
      </c>
      <c r="E229" s="257" t="s">
        <v>2654</v>
      </c>
      <c r="F229" s="268" t="s">
        <v>2581</v>
      </c>
      <c r="G229" s="258">
        <v>700000</v>
      </c>
      <c r="H229" s="258"/>
      <c r="I229" s="258">
        <v>700000</v>
      </c>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c r="AO229" s="37"/>
      <c r="AP229" s="37"/>
      <c r="AQ229" s="37"/>
      <c r="AR229" s="37"/>
      <c r="AS229" s="37"/>
      <c r="AT229" s="37"/>
      <c r="AU229" s="37"/>
    </row>
    <row r="230" spans="1:47" ht="15.75">
      <c r="A230" s="254">
        <v>227</v>
      </c>
      <c r="B230" s="255" t="s">
        <v>2549</v>
      </c>
      <c r="C230" s="255" t="s">
        <v>2655</v>
      </c>
      <c r="D230" s="256" t="s">
        <v>2656</v>
      </c>
      <c r="E230" s="257" t="s">
        <v>2657</v>
      </c>
      <c r="F230" s="268" t="s">
        <v>2312</v>
      </c>
      <c r="G230" s="258">
        <v>133166.59</v>
      </c>
      <c r="H230" s="258"/>
      <c r="I230" s="258">
        <v>133166.59</v>
      </c>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c r="AQ230" s="37"/>
      <c r="AR230" s="37"/>
      <c r="AS230" s="37"/>
      <c r="AT230" s="37"/>
      <c r="AU230" s="37"/>
    </row>
    <row r="231" spans="1:47" ht="31.5">
      <c r="A231" s="254">
        <v>228</v>
      </c>
      <c r="B231" s="255" t="s">
        <v>2549</v>
      </c>
      <c r="C231" s="255" t="s">
        <v>2658</v>
      </c>
      <c r="D231" s="256" t="s">
        <v>2659</v>
      </c>
      <c r="E231" s="257" t="s">
        <v>2660</v>
      </c>
      <c r="F231" s="268" t="s">
        <v>2312</v>
      </c>
      <c r="G231" s="258">
        <v>134447.04000000001</v>
      </c>
      <c r="H231" s="258"/>
      <c r="I231" s="258">
        <v>134447.04000000001</v>
      </c>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c r="AO231" s="37"/>
      <c r="AP231" s="37"/>
      <c r="AQ231" s="37"/>
      <c r="AR231" s="37"/>
      <c r="AS231" s="37"/>
      <c r="AT231" s="37"/>
      <c r="AU231" s="37"/>
    </row>
    <row r="232" spans="1:47" ht="15.75">
      <c r="A232" s="254">
        <v>229</v>
      </c>
      <c r="B232" s="255" t="s">
        <v>2549</v>
      </c>
      <c r="C232" s="255" t="s">
        <v>2661</v>
      </c>
      <c r="D232" s="256" t="s">
        <v>2662</v>
      </c>
      <c r="E232" s="257" t="s">
        <v>2663</v>
      </c>
      <c r="F232" s="268" t="s">
        <v>2312</v>
      </c>
      <c r="G232" s="258">
        <v>187087.68</v>
      </c>
      <c r="H232" s="258"/>
      <c r="I232" s="258">
        <v>187087.68</v>
      </c>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c r="AQ232" s="37"/>
      <c r="AR232" s="37"/>
      <c r="AS232" s="37"/>
      <c r="AT232" s="37"/>
      <c r="AU232" s="37"/>
    </row>
    <row r="233" spans="1:47" ht="15.75">
      <c r="A233" s="254">
        <v>230</v>
      </c>
      <c r="B233" s="255" t="s">
        <v>2553</v>
      </c>
      <c r="C233" s="255" t="s">
        <v>2664</v>
      </c>
      <c r="D233" s="256" t="s">
        <v>2665</v>
      </c>
      <c r="E233" s="257" t="s">
        <v>2666</v>
      </c>
      <c r="F233" s="268" t="s">
        <v>2312</v>
      </c>
      <c r="G233" s="258">
        <v>500000</v>
      </c>
      <c r="H233" s="258"/>
      <c r="I233" s="258">
        <v>500000</v>
      </c>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7"/>
      <c r="AR233" s="37"/>
      <c r="AS233" s="37"/>
      <c r="AT233" s="37"/>
      <c r="AU233" s="37"/>
    </row>
    <row r="234" spans="1:47" ht="31.5">
      <c r="A234" s="254">
        <v>231</v>
      </c>
      <c r="B234" s="255" t="s">
        <v>1978</v>
      </c>
      <c r="C234" s="255" t="s">
        <v>2667</v>
      </c>
      <c r="D234" s="259" t="s">
        <v>2668</v>
      </c>
      <c r="E234" s="257" t="s">
        <v>2669</v>
      </c>
      <c r="F234" s="268" t="s">
        <v>1858</v>
      </c>
      <c r="G234" s="258">
        <v>400000</v>
      </c>
      <c r="H234" s="258"/>
      <c r="I234" s="258">
        <v>400000</v>
      </c>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c r="AO234" s="37"/>
      <c r="AP234" s="37"/>
      <c r="AQ234" s="37"/>
      <c r="AR234" s="37"/>
      <c r="AS234" s="37"/>
      <c r="AT234" s="37"/>
      <c r="AU234" s="37"/>
    </row>
    <row r="235" spans="1:47" ht="15.75">
      <c r="A235" s="254">
        <v>232</v>
      </c>
      <c r="B235" s="255" t="s">
        <v>2557</v>
      </c>
      <c r="C235" s="255" t="s">
        <v>2670</v>
      </c>
      <c r="D235" s="256" t="s">
        <v>2671</v>
      </c>
      <c r="E235" s="257" t="s">
        <v>2672</v>
      </c>
      <c r="F235" s="268" t="s">
        <v>2312</v>
      </c>
      <c r="G235" s="258">
        <v>122832.65</v>
      </c>
      <c r="H235" s="258"/>
      <c r="I235" s="258">
        <v>122832.65</v>
      </c>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c r="AP235" s="37"/>
      <c r="AQ235" s="37"/>
      <c r="AR235" s="37"/>
      <c r="AS235" s="37"/>
      <c r="AT235" s="37"/>
      <c r="AU235" s="37"/>
    </row>
    <row r="236" spans="1:47" ht="15.75">
      <c r="A236" s="254">
        <v>233</v>
      </c>
      <c r="B236" s="255" t="s">
        <v>2588</v>
      </c>
      <c r="C236" s="255" t="s">
        <v>2673</v>
      </c>
      <c r="D236" s="259" t="s">
        <v>2674</v>
      </c>
      <c r="E236" s="257" t="s">
        <v>2675</v>
      </c>
      <c r="F236" s="268" t="s">
        <v>1858</v>
      </c>
      <c r="G236" s="258">
        <v>556250</v>
      </c>
      <c r="H236" s="258">
        <v>68750</v>
      </c>
      <c r="I236" s="258">
        <v>625000</v>
      </c>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c r="AO236" s="37"/>
      <c r="AP236" s="37"/>
      <c r="AQ236" s="37"/>
      <c r="AR236" s="37"/>
      <c r="AS236" s="37"/>
      <c r="AT236" s="37"/>
      <c r="AU236" s="37"/>
    </row>
    <row r="237" spans="1:47" ht="15.75">
      <c r="A237" s="254">
        <v>234</v>
      </c>
      <c r="B237" s="255" t="s">
        <v>2553</v>
      </c>
      <c r="C237" s="255" t="s">
        <v>2676</v>
      </c>
      <c r="D237" s="256" t="s">
        <v>2677</v>
      </c>
      <c r="E237" s="257" t="s">
        <v>2678</v>
      </c>
      <c r="F237" s="268" t="s">
        <v>2312</v>
      </c>
      <c r="G237" s="258">
        <v>500000</v>
      </c>
      <c r="H237" s="258"/>
      <c r="I237" s="258">
        <v>500000</v>
      </c>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c r="AO237" s="37"/>
      <c r="AP237" s="37"/>
      <c r="AQ237" s="37"/>
      <c r="AR237" s="37"/>
      <c r="AS237" s="37"/>
      <c r="AT237" s="37"/>
      <c r="AU237" s="37"/>
    </row>
    <row r="238" spans="1:47" ht="15.75">
      <c r="A238" s="254">
        <v>235</v>
      </c>
      <c r="B238" s="255" t="s">
        <v>2553</v>
      </c>
      <c r="C238" s="255" t="s">
        <v>2679</v>
      </c>
      <c r="D238" s="256" t="s">
        <v>2680</v>
      </c>
      <c r="E238" s="257" t="s">
        <v>2681</v>
      </c>
      <c r="F238" s="268" t="s">
        <v>2312</v>
      </c>
      <c r="G238" s="258">
        <v>240000</v>
      </c>
      <c r="H238" s="258"/>
      <c r="I238" s="258">
        <v>240000</v>
      </c>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c r="AP238" s="37"/>
      <c r="AQ238" s="37"/>
      <c r="AR238" s="37"/>
      <c r="AS238" s="37"/>
      <c r="AT238" s="37"/>
      <c r="AU238" s="37"/>
    </row>
    <row r="239" spans="1:47" ht="15.75">
      <c r="A239" s="254">
        <v>236</v>
      </c>
      <c r="B239" s="255" t="s">
        <v>2553</v>
      </c>
      <c r="C239" s="255" t="s">
        <v>2682</v>
      </c>
      <c r="D239" s="256" t="s">
        <v>2683</v>
      </c>
      <c r="E239" s="257" t="s">
        <v>2684</v>
      </c>
      <c r="F239" s="268" t="s">
        <v>2312</v>
      </c>
      <c r="G239" s="258">
        <v>400000</v>
      </c>
      <c r="H239" s="258"/>
      <c r="I239" s="258">
        <v>400000</v>
      </c>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c r="AO239" s="37"/>
      <c r="AP239" s="37"/>
      <c r="AQ239" s="37"/>
      <c r="AR239" s="37"/>
      <c r="AS239" s="37"/>
      <c r="AT239" s="37"/>
      <c r="AU239" s="37"/>
    </row>
    <row r="240" spans="1:47" ht="31.5">
      <c r="A240" s="254">
        <v>237</v>
      </c>
      <c r="B240" s="255" t="s">
        <v>2685</v>
      </c>
      <c r="C240" s="255" t="s">
        <v>2686</v>
      </c>
      <c r="D240" s="259" t="s">
        <v>2687</v>
      </c>
      <c r="E240" s="257" t="s">
        <v>2688</v>
      </c>
      <c r="F240" s="268" t="s">
        <v>2581</v>
      </c>
      <c r="G240" s="258">
        <v>1672184.56</v>
      </c>
      <c r="H240" s="258"/>
      <c r="I240" s="258">
        <v>1672184.56</v>
      </c>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c r="AO240" s="37"/>
      <c r="AP240" s="37"/>
      <c r="AQ240" s="37"/>
      <c r="AR240" s="37"/>
      <c r="AS240" s="37"/>
      <c r="AT240" s="37"/>
      <c r="AU240" s="37"/>
    </row>
    <row r="241" spans="1:47" ht="15.75">
      <c r="A241" s="254">
        <v>238</v>
      </c>
      <c r="B241" s="255" t="s">
        <v>1870</v>
      </c>
      <c r="C241" s="255" t="s">
        <v>2689</v>
      </c>
      <c r="D241" s="256" t="s">
        <v>2690</v>
      </c>
      <c r="E241" s="257" t="s">
        <v>2691</v>
      </c>
      <c r="F241" s="268" t="s">
        <v>2581</v>
      </c>
      <c r="G241" s="258">
        <v>2204064.3199999998</v>
      </c>
      <c r="H241" s="258">
        <v>585890.51</v>
      </c>
      <c r="I241" s="258">
        <v>2789954.83</v>
      </c>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c r="AQ241" s="37"/>
      <c r="AR241" s="37"/>
      <c r="AS241" s="37"/>
      <c r="AT241" s="37"/>
      <c r="AU241" s="37"/>
    </row>
    <row r="242" spans="1:47" ht="31.5">
      <c r="A242" s="254">
        <v>239</v>
      </c>
      <c r="B242" s="255" t="s">
        <v>2280</v>
      </c>
      <c r="C242" s="255" t="s">
        <v>2692</v>
      </c>
      <c r="D242" s="256" t="s">
        <v>2693</v>
      </c>
      <c r="E242" s="257" t="s">
        <v>2694</v>
      </c>
      <c r="F242" s="268" t="s">
        <v>2178</v>
      </c>
      <c r="G242" s="258">
        <v>290000</v>
      </c>
      <c r="H242" s="258"/>
      <c r="I242" s="258">
        <v>290000</v>
      </c>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c r="AO242" s="37"/>
      <c r="AP242" s="37"/>
      <c r="AQ242" s="37"/>
      <c r="AR242" s="37"/>
      <c r="AS242" s="37"/>
      <c r="AT242" s="37"/>
      <c r="AU242" s="37"/>
    </row>
    <row r="243" spans="1:47" ht="31.5">
      <c r="A243" s="254">
        <v>240</v>
      </c>
      <c r="B243" s="255" t="s">
        <v>2322</v>
      </c>
      <c r="C243" s="255" t="s">
        <v>2695</v>
      </c>
      <c r="D243" s="259" t="s">
        <v>2696</v>
      </c>
      <c r="E243" s="257" t="s">
        <v>2697</v>
      </c>
      <c r="F243" s="268" t="s">
        <v>2581</v>
      </c>
      <c r="G243" s="258">
        <v>1019051.36</v>
      </c>
      <c r="H243" s="258"/>
      <c r="I243" s="258">
        <v>1019051.36</v>
      </c>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37"/>
      <c r="AN243" s="37"/>
      <c r="AO243" s="37"/>
      <c r="AP243" s="37"/>
      <c r="AQ243" s="37"/>
      <c r="AR243" s="37"/>
      <c r="AS243" s="37"/>
      <c r="AT243" s="37"/>
      <c r="AU243" s="37"/>
    </row>
    <row r="244" spans="1:47" ht="31.5">
      <c r="A244" s="254">
        <v>241</v>
      </c>
      <c r="B244" s="255" t="s">
        <v>2097</v>
      </c>
      <c r="C244" s="255" t="s">
        <v>2698</v>
      </c>
      <c r="D244" s="256" t="s">
        <v>2699</v>
      </c>
      <c r="E244" s="257" t="s">
        <v>2700</v>
      </c>
      <c r="F244" s="268" t="s">
        <v>2312</v>
      </c>
      <c r="G244" s="258">
        <v>678805.6</v>
      </c>
      <c r="H244" s="258"/>
      <c r="I244" s="258">
        <v>678805.6</v>
      </c>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c r="AO244" s="37"/>
      <c r="AP244" s="37"/>
      <c r="AQ244" s="37"/>
      <c r="AR244" s="37"/>
      <c r="AS244" s="37"/>
      <c r="AT244" s="37"/>
      <c r="AU244" s="37"/>
    </row>
    <row r="245" spans="1:47" ht="31.5">
      <c r="A245" s="254">
        <v>242</v>
      </c>
      <c r="B245" s="255" t="s">
        <v>2148</v>
      </c>
      <c r="C245" s="255" t="s">
        <v>2701</v>
      </c>
      <c r="D245" s="256" t="s">
        <v>2702</v>
      </c>
      <c r="E245" s="257" t="s">
        <v>2703</v>
      </c>
      <c r="F245" s="268" t="s">
        <v>2581</v>
      </c>
      <c r="G245" s="258">
        <v>600000</v>
      </c>
      <c r="H245" s="258"/>
      <c r="I245" s="258">
        <v>600000</v>
      </c>
      <c r="J245" s="37"/>
      <c r="K245" s="37"/>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c r="AO245" s="37"/>
      <c r="AP245" s="37"/>
      <c r="AQ245" s="37"/>
      <c r="AR245" s="37"/>
      <c r="AS245" s="37"/>
      <c r="AT245" s="37"/>
      <c r="AU245" s="37"/>
    </row>
    <row r="246" spans="1:47" ht="31.5">
      <c r="A246" s="254">
        <v>243</v>
      </c>
      <c r="B246" s="255" t="s">
        <v>2588</v>
      </c>
      <c r="C246" s="255" t="s">
        <v>2704</v>
      </c>
      <c r="D246" s="259" t="s">
        <v>2705</v>
      </c>
      <c r="E246" s="257" t="s">
        <v>2706</v>
      </c>
      <c r="F246" s="268" t="s">
        <v>1858</v>
      </c>
      <c r="G246" s="258">
        <v>378250</v>
      </c>
      <c r="H246" s="258">
        <v>46750</v>
      </c>
      <c r="I246" s="258">
        <v>425000</v>
      </c>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c r="AO246" s="37"/>
      <c r="AP246" s="37"/>
      <c r="AQ246" s="37"/>
      <c r="AR246" s="37"/>
      <c r="AS246" s="37"/>
      <c r="AT246" s="37"/>
      <c r="AU246" s="37"/>
    </row>
    <row r="247" spans="1:47" ht="63">
      <c r="A247" s="254">
        <v>244</v>
      </c>
      <c r="B247" s="255" t="s">
        <v>2707</v>
      </c>
      <c r="C247" s="255" t="s">
        <v>2708</v>
      </c>
      <c r="D247" s="256" t="s">
        <v>2709</v>
      </c>
      <c r="E247" s="257" t="s">
        <v>2710</v>
      </c>
      <c r="F247" s="268" t="s">
        <v>2312</v>
      </c>
      <c r="G247" s="258">
        <v>70248.740000000005</v>
      </c>
      <c r="H247" s="258">
        <v>7805.42</v>
      </c>
      <c r="I247" s="258">
        <v>78054.16</v>
      </c>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c r="AO247" s="37"/>
      <c r="AP247" s="37"/>
      <c r="AQ247" s="37"/>
      <c r="AR247" s="37"/>
      <c r="AS247" s="37"/>
      <c r="AT247" s="37"/>
      <c r="AU247" s="37"/>
    </row>
    <row r="248" spans="1:47" ht="47.25">
      <c r="A248" s="254">
        <v>245</v>
      </c>
      <c r="B248" s="255" t="s">
        <v>2156</v>
      </c>
      <c r="C248" s="255" t="s">
        <v>2711</v>
      </c>
      <c r="D248" s="256" t="s">
        <v>2712</v>
      </c>
      <c r="E248" s="257"/>
      <c r="F248" s="268" t="s">
        <v>2581</v>
      </c>
      <c r="G248" s="258">
        <v>1544066.03</v>
      </c>
      <c r="H248" s="258"/>
      <c r="I248" s="258">
        <v>1544066.03</v>
      </c>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c r="AO248" s="37"/>
      <c r="AP248" s="37"/>
      <c r="AQ248" s="37"/>
      <c r="AR248" s="37"/>
      <c r="AS248" s="37"/>
      <c r="AT248" s="37"/>
      <c r="AU248" s="37"/>
    </row>
    <row r="249" spans="1:47" ht="15.75">
      <c r="A249" s="254">
        <v>246</v>
      </c>
      <c r="B249" s="255" t="s">
        <v>2553</v>
      </c>
      <c r="C249" s="255" t="s">
        <v>2713</v>
      </c>
      <c r="D249" s="256" t="s">
        <v>2714</v>
      </c>
      <c r="E249" s="257" t="s">
        <v>2715</v>
      </c>
      <c r="F249" s="268" t="s">
        <v>2218</v>
      </c>
      <c r="G249" s="258">
        <v>730000</v>
      </c>
      <c r="H249" s="258"/>
      <c r="I249" s="258">
        <v>730000</v>
      </c>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c r="AO249" s="37"/>
      <c r="AP249" s="37"/>
      <c r="AQ249" s="37"/>
      <c r="AR249" s="37"/>
      <c r="AS249" s="37"/>
      <c r="AT249" s="37"/>
      <c r="AU249" s="37"/>
    </row>
    <row r="250" spans="1:47" ht="15.75">
      <c r="A250" s="254">
        <v>247</v>
      </c>
      <c r="B250" s="255" t="s">
        <v>2553</v>
      </c>
      <c r="C250" s="255" t="s">
        <v>2716</v>
      </c>
      <c r="D250" s="256" t="s">
        <v>2717</v>
      </c>
      <c r="E250" s="257" t="s">
        <v>2718</v>
      </c>
      <c r="F250" s="268" t="s">
        <v>2218</v>
      </c>
      <c r="G250" s="258">
        <v>1000000</v>
      </c>
      <c r="H250" s="258"/>
      <c r="I250" s="258">
        <v>1000000</v>
      </c>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c r="AO250" s="37"/>
      <c r="AP250" s="37"/>
      <c r="AQ250" s="37"/>
      <c r="AR250" s="37"/>
      <c r="AS250" s="37"/>
      <c r="AT250" s="37"/>
      <c r="AU250" s="37"/>
    </row>
    <row r="251" spans="1:47" ht="15.75">
      <c r="A251" s="254">
        <v>248</v>
      </c>
      <c r="B251" s="255" t="s">
        <v>2553</v>
      </c>
      <c r="C251" s="255" t="s">
        <v>2719</v>
      </c>
      <c r="D251" s="256" t="s">
        <v>2720</v>
      </c>
      <c r="E251" s="257" t="s">
        <v>2721</v>
      </c>
      <c r="F251" s="268" t="s">
        <v>2218</v>
      </c>
      <c r="G251" s="258">
        <v>460000</v>
      </c>
      <c r="H251" s="258"/>
      <c r="I251" s="258">
        <v>460000</v>
      </c>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c r="AO251" s="37"/>
      <c r="AP251" s="37"/>
      <c r="AQ251" s="37"/>
      <c r="AR251" s="37"/>
      <c r="AS251" s="37"/>
      <c r="AT251" s="37"/>
      <c r="AU251" s="37"/>
    </row>
    <row r="252" spans="1:47" ht="31.5">
      <c r="A252" s="254">
        <v>249</v>
      </c>
      <c r="B252" s="255" t="s">
        <v>2322</v>
      </c>
      <c r="C252" s="255" t="s">
        <v>2722</v>
      </c>
      <c r="D252" s="259" t="s">
        <v>2723</v>
      </c>
      <c r="E252" s="257" t="s">
        <v>2724</v>
      </c>
      <c r="F252" s="268" t="s">
        <v>2581</v>
      </c>
      <c r="G252" s="258">
        <v>900000</v>
      </c>
      <c r="H252" s="258"/>
      <c r="I252" s="258">
        <v>900000</v>
      </c>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c r="AQ252" s="37"/>
      <c r="AR252" s="37"/>
      <c r="AS252" s="37"/>
      <c r="AT252" s="37"/>
      <c r="AU252" s="37"/>
    </row>
    <row r="253" spans="1:47" s="40" customFormat="1" ht="47.25">
      <c r="A253" s="254">
        <v>250</v>
      </c>
      <c r="B253" s="255" t="s">
        <v>2438</v>
      </c>
      <c r="C253" s="255" t="s">
        <v>2725</v>
      </c>
      <c r="D253" s="259" t="s">
        <v>2726</v>
      </c>
      <c r="E253" s="257"/>
      <c r="F253" s="268" t="s">
        <v>2178</v>
      </c>
      <c r="G253" s="258">
        <v>4405259.3600000003</v>
      </c>
      <c r="H253" s="258"/>
      <c r="I253" s="258">
        <v>4405259.3600000003</v>
      </c>
      <c r="J253" s="39"/>
      <c r="K253" s="39"/>
      <c r="L253" s="39"/>
      <c r="M253" s="39"/>
      <c r="N253" s="39"/>
      <c r="O253" s="39"/>
      <c r="P253" s="39"/>
      <c r="Q253" s="39"/>
      <c r="R253" s="39"/>
      <c r="S253" s="39"/>
      <c r="T253" s="39"/>
      <c r="U253" s="39"/>
      <c r="V253" s="39"/>
      <c r="W253" s="39"/>
      <c r="X253" s="39"/>
      <c r="Y253" s="39"/>
      <c r="Z253" s="39"/>
      <c r="AA253" s="39"/>
      <c r="AB253" s="39"/>
      <c r="AC253" s="39"/>
      <c r="AD253" s="39"/>
      <c r="AE253" s="39"/>
      <c r="AF253" s="39"/>
      <c r="AG253" s="39"/>
      <c r="AH253" s="39"/>
      <c r="AI253" s="39"/>
      <c r="AJ253" s="39"/>
      <c r="AK253" s="39"/>
      <c r="AL253" s="39"/>
      <c r="AM253" s="39"/>
      <c r="AN253" s="39"/>
      <c r="AO253" s="39"/>
      <c r="AP253" s="39"/>
      <c r="AQ253" s="39"/>
      <c r="AR253" s="39"/>
      <c r="AS253" s="39"/>
      <c r="AT253" s="39"/>
      <c r="AU253" s="39"/>
    </row>
    <row r="254" spans="1:47" ht="31.5">
      <c r="A254" s="254">
        <v>251</v>
      </c>
      <c r="B254" s="255" t="s">
        <v>2707</v>
      </c>
      <c r="C254" s="255" t="s">
        <v>2727</v>
      </c>
      <c r="D254" s="256" t="s">
        <v>2728</v>
      </c>
      <c r="E254" s="257" t="s">
        <v>2729</v>
      </c>
      <c r="F254" s="268" t="s">
        <v>2312</v>
      </c>
      <c r="G254" s="258">
        <v>47158.559999999998</v>
      </c>
      <c r="H254" s="258">
        <v>5239.84</v>
      </c>
      <c r="I254" s="258">
        <v>52398.400000000001</v>
      </c>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c r="AQ254" s="37"/>
      <c r="AR254" s="37"/>
      <c r="AS254" s="37"/>
      <c r="AT254" s="37"/>
      <c r="AU254" s="37"/>
    </row>
    <row r="255" spans="1:47" ht="15.75">
      <c r="A255" s="254">
        <v>252</v>
      </c>
      <c r="B255" s="255" t="s">
        <v>2730</v>
      </c>
      <c r="C255" s="255" t="s">
        <v>2731</v>
      </c>
      <c r="D255" s="256" t="s">
        <v>2732</v>
      </c>
      <c r="E255" s="257" t="s">
        <v>2733</v>
      </c>
      <c r="F255" s="268" t="s">
        <v>2581</v>
      </c>
      <c r="G255" s="258">
        <v>4000000</v>
      </c>
      <c r="H255" s="258"/>
      <c r="I255" s="258">
        <v>4000000</v>
      </c>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c r="AQ255" s="37"/>
      <c r="AR255" s="37"/>
      <c r="AS255" s="37"/>
      <c r="AT255" s="37"/>
      <c r="AU255" s="37"/>
    </row>
    <row r="256" spans="1:47" ht="15.75">
      <c r="A256" s="254">
        <v>253</v>
      </c>
      <c r="B256" s="255" t="s">
        <v>2734</v>
      </c>
      <c r="C256" s="255" t="s">
        <v>2735</v>
      </c>
      <c r="D256" s="256" t="s">
        <v>2736</v>
      </c>
      <c r="E256" s="257" t="s">
        <v>2737</v>
      </c>
      <c r="F256" s="268" t="s">
        <v>2312</v>
      </c>
      <c r="G256" s="258">
        <v>160000</v>
      </c>
      <c r="H256" s="258">
        <v>40000</v>
      </c>
      <c r="I256" s="258">
        <v>200000</v>
      </c>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c r="AQ256" s="37"/>
      <c r="AR256" s="37"/>
      <c r="AS256" s="37"/>
      <c r="AT256" s="37"/>
      <c r="AU256" s="37"/>
    </row>
    <row r="257" spans="1:47" ht="15.75">
      <c r="A257" s="254">
        <v>254</v>
      </c>
      <c r="B257" s="255" t="s">
        <v>2553</v>
      </c>
      <c r="C257" s="255" t="s">
        <v>2738</v>
      </c>
      <c r="D257" s="256" t="s">
        <v>2739</v>
      </c>
      <c r="E257" s="257" t="s">
        <v>2740</v>
      </c>
      <c r="F257" s="268" t="s">
        <v>2312</v>
      </c>
      <c r="G257" s="258">
        <v>420000</v>
      </c>
      <c r="H257" s="258"/>
      <c r="I257" s="258">
        <v>420000</v>
      </c>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row>
    <row r="258" spans="1:47" ht="15.75">
      <c r="A258" s="254">
        <v>255</v>
      </c>
      <c r="B258" s="255" t="s">
        <v>2553</v>
      </c>
      <c r="C258" s="255" t="s">
        <v>2741</v>
      </c>
      <c r="D258" s="256" t="s">
        <v>2742</v>
      </c>
      <c r="E258" s="257" t="s">
        <v>2743</v>
      </c>
      <c r="F258" s="268" t="s">
        <v>2581</v>
      </c>
      <c r="G258" s="258">
        <v>1200000</v>
      </c>
      <c r="H258" s="258"/>
      <c r="I258" s="258">
        <v>1200000</v>
      </c>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37"/>
      <c r="AQ258" s="37"/>
      <c r="AR258" s="37"/>
      <c r="AS258" s="37"/>
      <c r="AT258" s="37"/>
      <c r="AU258" s="37"/>
    </row>
    <row r="259" spans="1:47" ht="31.5">
      <c r="A259" s="254">
        <v>256</v>
      </c>
      <c r="B259" s="255" t="s">
        <v>2322</v>
      </c>
      <c r="C259" s="255" t="s">
        <v>2744</v>
      </c>
      <c r="D259" s="259" t="s">
        <v>2745</v>
      </c>
      <c r="E259" s="257" t="s">
        <v>2746</v>
      </c>
      <c r="F259" s="268" t="s">
        <v>2377</v>
      </c>
      <c r="G259" s="258">
        <v>422452</v>
      </c>
      <c r="H259" s="258"/>
      <c r="I259" s="258">
        <v>422452</v>
      </c>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c r="AO259" s="37"/>
      <c r="AP259" s="37"/>
      <c r="AQ259" s="37"/>
      <c r="AR259" s="37"/>
      <c r="AS259" s="37"/>
      <c r="AT259" s="37"/>
      <c r="AU259" s="37"/>
    </row>
    <row r="260" spans="1:47" ht="31.5">
      <c r="A260" s="254">
        <v>257</v>
      </c>
      <c r="B260" s="255" t="s">
        <v>2434</v>
      </c>
      <c r="C260" s="255" t="s">
        <v>2747</v>
      </c>
      <c r="D260" s="259" t="s">
        <v>2748</v>
      </c>
      <c r="E260" s="257" t="s">
        <v>2749</v>
      </c>
      <c r="F260" s="268" t="s">
        <v>2312</v>
      </c>
      <c r="G260" s="258">
        <v>867443.28</v>
      </c>
      <c r="H260" s="258"/>
      <c r="I260" s="258">
        <v>867443.28</v>
      </c>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c r="AO260" s="37"/>
      <c r="AP260" s="37"/>
      <c r="AQ260" s="37"/>
      <c r="AR260" s="37"/>
      <c r="AS260" s="37"/>
      <c r="AT260" s="37"/>
      <c r="AU260" s="37"/>
    </row>
    <row r="261" spans="1:47" ht="31.5">
      <c r="A261" s="254">
        <v>258</v>
      </c>
      <c r="B261" s="255" t="s">
        <v>2531</v>
      </c>
      <c r="C261" s="255" t="s">
        <v>2750</v>
      </c>
      <c r="D261" s="259" t="s">
        <v>2751</v>
      </c>
      <c r="E261" s="257" t="s">
        <v>2752</v>
      </c>
      <c r="F261" s="268" t="s">
        <v>1853</v>
      </c>
      <c r="G261" s="258">
        <v>572681</v>
      </c>
      <c r="H261" s="258"/>
      <c r="I261" s="258">
        <v>572681</v>
      </c>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c r="AO261" s="37"/>
      <c r="AP261" s="37"/>
      <c r="AQ261" s="37"/>
      <c r="AR261" s="37"/>
      <c r="AS261" s="37"/>
      <c r="AT261" s="37"/>
      <c r="AU261" s="37"/>
    </row>
    <row r="262" spans="1:47" ht="31.5">
      <c r="A262" s="254">
        <v>259</v>
      </c>
      <c r="B262" s="255" t="s">
        <v>2753</v>
      </c>
      <c r="C262" s="255" t="s">
        <v>2754</v>
      </c>
      <c r="D262" s="256" t="s">
        <v>2755</v>
      </c>
      <c r="E262" s="257" t="s">
        <v>2756</v>
      </c>
      <c r="F262" s="268" t="s">
        <v>1858</v>
      </c>
      <c r="G262" s="258">
        <v>972870</v>
      </c>
      <c r="H262" s="258"/>
      <c r="I262" s="258">
        <v>972870</v>
      </c>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c r="AO262" s="37"/>
      <c r="AP262" s="37"/>
      <c r="AQ262" s="37"/>
      <c r="AR262" s="37"/>
      <c r="AS262" s="37"/>
      <c r="AT262" s="37"/>
      <c r="AU262" s="37"/>
    </row>
    <row r="263" spans="1:47" ht="15.75">
      <c r="A263" s="254">
        <v>260</v>
      </c>
      <c r="B263" s="255" t="s">
        <v>2757</v>
      </c>
      <c r="C263" s="255" t="s">
        <v>2758</v>
      </c>
      <c r="D263" s="256" t="s">
        <v>2759</v>
      </c>
      <c r="E263" s="257" t="s">
        <v>2760</v>
      </c>
      <c r="F263" s="268" t="s">
        <v>2312</v>
      </c>
      <c r="G263" s="258">
        <v>265000</v>
      </c>
      <c r="H263" s="258"/>
      <c r="I263" s="258">
        <v>265000</v>
      </c>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c r="AQ263" s="37"/>
      <c r="AR263" s="37"/>
      <c r="AS263" s="37"/>
      <c r="AT263" s="37"/>
      <c r="AU263" s="37"/>
    </row>
    <row r="264" spans="1:47" ht="15.75">
      <c r="A264" s="254">
        <v>261</v>
      </c>
      <c r="B264" s="255" t="s">
        <v>2761</v>
      </c>
      <c r="C264" s="255" t="s">
        <v>2762</v>
      </c>
      <c r="D264" s="256" t="s">
        <v>2763</v>
      </c>
      <c r="E264" s="257" t="s">
        <v>2764</v>
      </c>
      <c r="F264" s="268" t="s">
        <v>2581</v>
      </c>
      <c r="G264" s="258">
        <v>720000</v>
      </c>
      <c r="H264" s="258"/>
      <c r="I264" s="258">
        <v>720000</v>
      </c>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row>
    <row r="265" spans="1:47" ht="15.75">
      <c r="A265" s="254">
        <v>262</v>
      </c>
      <c r="B265" s="255" t="s">
        <v>2612</v>
      </c>
      <c r="C265" s="255" t="s">
        <v>2765</v>
      </c>
      <c r="D265" s="256" t="s">
        <v>2766</v>
      </c>
      <c r="E265" s="257" t="s">
        <v>2767</v>
      </c>
      <c r="F265" s="268" t="s">
        <v>1858</v>
      </c>
      <c r="G265" s="258">
        <v>1500000</v>
      </c>
      <c r="H265" s="258"/>
      <c r="I265" s="258">
        <v>1500000</v>
      </c>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c r="AS265" s="37"/>
      <c r="AT265" s="37"/>
      <c r="AU265" s="37"/>
    </row>
    <row r="266" spans="1:47" ht="31.5">
      <c r="A266" s="254">
        <v>263</v>
      </c>
      <c r="B266" s="255" t="s">
        <v>2553</v>
      </c>
      <c r="C266" s="255" t="s">
        <v>2768</v>
      </c>
      <c r="D266" s="256" t="s">
        <v>2769</v>
      </c>
      <c r="E266" s="257" t="s">
        <v>2770</v>
      </c>
      <c r="F266" s="268" t="s">
        <v>2218</v>
      </c>
      <c r="G266" s="258">
        <v>200000</v>
      </c>
      <c r="H266" s="258"/>
      <c r="I266" s="258">
        <v>200000</v>
      </c>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c r="AO266" s="37"/>
      <c r="AP266" s="37"/>
      <c r="AQ266" s="37"/>
      <c r="AR266" s="37"/>
      <c r="AS266" s="37"/>
      <c r="AT266" s="37"/>
      <c r="AU266" s="37"/>
    </row>
    <row r="267" spans="1:47" ht="15.75">
      <c r="A267" s="254">
        <v>264</v>
      </c>
      <c r="B267" s="255" t="s">
        <v>2553</v>
      </c>
      <c r="C267" s="255" t="s">
        <v>2771</v>
      </c>
      <c r="D267" s="256" t="s">
        <v>2772</v>
      </c>
      <c r="E267" s="257" t="s">
        <v>2773</v>
      </c>
      <c r="F267" s="268" t="s">
        <v>2218</v>
      </c>
      <c r="G267" s="258">
        <v>400000</v>
      </c>
      <c r="H267" s="258"/>
      <c r="I267" s="258">
        <v>400000</v>
      </c>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c r="AO267" s="37"/>
      <c r="AP267" s="37"/>
      <c r="AQ267" s="37"/>
      <c r="AR267" s="37"/>
      <c r="AS267" s="37"/>
      <c r="AT267" s="37"/>
      <c r="AU267" s="37"/>
    </row>
    <row r="268" spans="1:47" ht="15.75">
      <c r="A268" s="254">
        <v>265</v>
      </c>
      <c r="B268" s="255" t="s">
        <v>2553</v>
      </c>
      <c r="C268" s="255" t="s">
        <v>2774</v>
      </c>
      <c r="D268" s="256" t="s">
        <v>2775</v>
      </c>
      <c r="E268" s="257" t="s">
        <v>2776</v>
      </c>
      <c r="F268" s="268" t="s">
        <v>2312</v>
      </c>
      <c r="G268" s="258">
        <v>600000</v>
      </c>
      <c r="H268" s="258"/>
      <c r="I268" s="258">
        <v>600000</v>
      </c>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c r="AQ268" s="37"/>
      <c r="AR268" s="37"/>
      <c r="AS268" s="37"/>
      <c r="AT268" s="37"/>
      <c r="AU268" s="37"/>
    </row>
    <row r="269" spans="1:47" ht="31.5">
      <c r="A269" s="254">
        <v>266</v>
      </c>
      <c r="B269" s="255" t="s">
        <v>2777</v>
      </c>
      <c r="C269" s="255" t="s">
        <v>2778</v>
      </c>
      <c r="D269" s="260" t="s">
        <v>2779</v>
      </c>
      <c r="E269" s="257" t="s">
        <v>2780</v>
      </c>
      <c r="F269" s="268" t="s">
        <v>2178</v>
      </c>
      <c r="G269" s="258">
        <v>420901.08</v>
      </c>
      <c r="H269" s="258"/>
      <c r="I269" s="258">
        <v>420901.08</v>
      </c>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c r="AQ269" s="37"/>
      <c r="AR269" s="37"/>
      <c r="AS269" s="37"/>
      <c r="AT269" s="37"/>
      <c r="AU269" s="37"/>
    </row>
    <row r="270" spans="1:47" ht="15.75">
      <c r="A270" s="254">
        <v>267</v>
      </c>
      <c r="B270" s="255" t="s">
        <v>2553</v>
      </c>
      <c r="C270" s="255" t="s">
        <v>2781</v>
      </c>
      <c r="D270" s="256" t="s">
        <v>2782</v>
      </c>
      <c r="E270" s="257" t="s">
        <v>2783</v>
      </c>
      <c r="F270" s="268" t="s">
        <v>2218</v>
      </c>
      <c r="G270" s="258">
        <v>400000</v>
      </c>
      <c r="H270" s="258"/>
      <c r="I270" s="258">
        <v>400000</v>
      </c>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c r="AQ270" s="37"/>
      <c r="AR270" s="37"/>
      <c r="AS270" s="37"/>
      <c r="AT270" s="37"/>
      <c r="AU270" s="37"/>
    </row>
    <row r="271" spans="1:47" ht="31.5">
      <c r="A271" s="254">
        <v>268</v>
      </c>
      <c r="B271" s="255" t="s">
        <v>2784</v>
      </c>
      <c r="C271" s="255" t="s">
        <v>2785</v>
      </c>
      <c r="D271" s="256" t="s">
        <v>2786</v>
      </c>
      <c r="E271" s="257" t="s">
        <v>2787</v>
      </c>
      <c r="F271" s="268" t="s">
        <v>2581</v>
      </c>
      <c r="G271" s="258">
        <v>573048.1</v>
      </c>
      <c r="H271" s="258">
        <v>63672.01</v>
      </c>
      <c r="I271" s="258">
        <v>636720.11</v>
      </c>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c r="AQ271" s="37"/>
      <c r="AR271" s="37"/>
      <c r="AS271" s="37"/>
      <c r="AT271" s="37"/>
      <c r="AU271" s="37"/>
    </row>
    <row r="272" spans="1:47" ht="15.75">
      <c r="A272" s="254">
        <v>269</v>
      </c>
      <c r="B272" s="255" t="s">
        <v>2531</v>
      </c>
      <c r="C272" s="255" t="s">
        <v>2788</v>
      </c>
      <c r="D272" s="259" t="s">
        <v>2789</v>
      </c>
      <c r="E272" s="257"/>
      <c r="F272" s="268" t="s">
        <v>2581</v>
      </c>
      <c r="G272" s="258">
        <v>5857547.3899999997</v>
      </c>
      <c r="H272" s="258"/>
      <c r="I272" s="258">
        <v>5857547.3899999997</v>
      </c>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c r="AQ272" s="37"/>
      <c r="AR272" s="37"/>
      <c r="AS272" s="37"/>
      <c r="AT272" s="37"/>
      <c r="AU272" s="37"/>
    </row>
    <row r="273" spans="1:47" ht="15.75">
      <c r="A273" s="254">
        <v>270</v>
      </c>
      <c r="B273" s="255" t="s">
        <v>2790</v>
      </c>
      <c r="C273" s="255" t="s">
        <v>2791</v>
      </c>
      <c r="D273" s="256" t="s">
        <v>2792</v>
      </c>
      <c r="E273" s="257" t="s">
        <v>2793</v>
      </c>
      <c r="F273" s="268" t="s">
        <v>2218</v>
      </c>
      <c r="G273" s="258">
        <v>255200</v>
      </c>
      <c r="H273" s="258">
        <v>34800</v>
      </c>
      <c r="I273" s="258">
        <v>290000</v>
      </c>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c r="AQ273" s="37"/>
      <c r="AR273" s="37"/>
      <c r="AS273" s="37"/>
      <c r="AT273" s="37"/>
      <c r="AU273" s="37"/>
    </row>
    <row r="274" spans="1:47" ht="15.75">
      <c r="A274" s="254">
        <v>271</v>
      </c>
      <c r="B274" s="255" t="s">
        <v>2404</v>
      </c>
      <c r="C274" s="255" t="s">
        <v>2794</v>
      </c>
      <c r="D274" s="256" t="s">
        <v>2795</v>
      </c>
      <c r="E274" s="257" t="s">
        <v>2796</v>
      </c>
      <c r="F274" s="268" t="s">
        <v>2178</v>
      </c>
      <c r="G274" s="258">
        <v>705886.56</v>
      </c>
      <c r="H274" s="258"/>
      <c r="I274" s="258">
        <v>705886.56</v>
      </c>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c r="AQ274" s="37"/>
      <c r="AR274" s="37"/>
      <c r="AS274" s="37"/>
      <c r="AT274" s="37"/>
      <c r="AU274" s="37"/>
    </row>
    <row r="275" spans="1:47" ht="15.75">
      <c r="A275" s="254">
        <v>272</v>
      </c>
      <c r="B275" s="255" t="s">
        <v>2641</v>
      </c>
      <c r="C275" s="255" t="s">
        <v>2797</v>
      </c>
      <c r="D275" s="256" t="s">
        <v>2798</v>
      </c>
      <c r="E275" s="257" t="s">
        <v>2799</v>
      </c>
      <c r="F275" s="268" t="s">
        <v>2581</v>
      </c>
      <c r="G275" s="258">
        <v>1200000</v>
      </c>
      <c r="H275" s="258"/>
      <c r="I275" s="258">
        <v>1200000</v>
      </c>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c r="AQ275" s="37"/>
      <c r="AR275" s="37"/>
      <c r="AS275" s="37"/>
      <c r="AT275" s="37"/>
      <c r="AU275" s="37"/>
    </row>
    <row r="276" spans="1:47" ht="47.25">
      <c r="A276" s="254">
        <v>273</v>
      </c>
      <c r="B276" s="255" t="s">
        <v>2707</v>
      </c>
      <c r="C276" s="255" t="s">
        <v>2800</v>
      </c>
      <c r="D276" s="256" t="s">
        <v>2801</v>
      </c>
      <c r="E276" s="257"/>
      <c r="F276" s="268" t="s">
        <v>2581</v>
      </c>
      <c r="G276" s="258">
        <v>52625.17</v>
      </c>
      <c r="H276" s="258">
        <v>5847.24</v>
      </c>
      <c r="I276" s="258">
        <v>58472.41</v>
      </c>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c r="AO276" s="37"/>
      <c r="AP276" s="37"/>
      <c r="AQ276" s="37"/>
      <c r="AR276" s="37"/>
      <c r="AS276" s="37"/>
      <c r="AT276" s="37"/>
      <c r="AU276" s="37"/>
    </row>
    <row r="277" spans="1:47" ht="31.5">
      <c r="A277" s="254">
        <v>274</v>
      </c>
      <c r="B277" s="255" t="s">
        <v>2802</v>
      </c>
      <c r="C277" s="255" t="s">
        <v>2803</v>
      </c>
      <c r="D277" s="260" t="s">
        <v>2804</v>
      </c>
      <c r="E277" s="257" t="s">
        <v>2805</v>
      </c>
      <c r="F277" s="268" t="s">
        <v>2178</v>
      </c>
      <c r="G277" s="258">
        <v>765000</v>
      </c>
      <c r="H277" s="258">
        <v>85000</v>
      </c>
      <c r="I277" s="258">
        <v>850000</v>
      </c>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c r="AO277" s="37"/>
      <c r="AP277" s="37"/>
      <c r="AQ277" s="37"/>
      <c r="AR277" s="37"/>
      <c r="AS277" s="37"/>
      <c r="AT277" s="37"/>
      <c r="AU277" s="37"/>
    </row>
    <row r="278" spans="1:47" ht="15.75">
      <c r="A278" s="254">
        <v>275</v>
      </c>
      <c r="B278" s="255" t="s">
        <v>2806</v>
      </c>
      <c r="C278" s="255" t="s">
        <v>2807</v>
      </c>
      <c r="D278" s="256" t="s">
        <v>2808</v>
      </c>
      <c r="E278" s="257" t="s">
        <v>2809</v>
      </c>
      <c r="F278" s="268" t="s">
        <v>2581</v>
      </c>
      <c r="G278" s="258">
        <v>250000</v>
      </c>
      <c r="H278" s="258"/>
      <c r="I278" s="258">
        <v>250000</v>
      </c>
      <c r="J278" s="37"/>
      <c r="K278" s="37"/>
      <c r="L278" s="37"/>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c r="AO278" s="37"/>
      <c r="AP278" s="37"/>
      <c r="AQ278" s="37"/>
      <c r="AR278" s="37"/>
      <c r="AS278" s="37"/>
      <c r="AT278" s="37"/>
      <c r="AU278" s="37"/>
    </row>
    <row r="279" spans="1:47" ht="15.75">
      <c r="A279" s="254">
        <v>276</v>
      </c>
      <c r="B279" s="255" t="s">
        <v>2553</v>
      </c>
      <c r="C279" s="255" t="s">
        <v>2810</v>
      </c>
      <c r="D279" s="256" t="s">
        <v>2811</v>
      </c>
      <c r="E279" s="257" t="s">
        <v>2812</v>
      </c>
      <c r="F279" s="268" t="s">
        <v>2218</v>
      </c>
      <c r="G279" s="258">
        <v>300000</v>
      </c>
      <c r="H279" s="258"/>
      <c r="I279" s="258">
        <v>300000</v>
      </c>
      <c r="J279" s="37"/>
      <c r="K279" s="37"/>
      <c r="L279" s="37"/>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c r="AO279" s="37"/>
      <c r="AP279" s="37"/>
      <c r="AQ279" s="37"/>
      <c r="AR279" s="37"/>
      <c r="AS279" s="37"/>
      <c r="AT279" s="37"/>
      <c r="AU279" s="37"/>
    </row>
    <row r="280" spans="1:47" ht="15.75">
      <c r="A280" s="254">
        <v>277</v>
      </c>
      <c r="B280" s="255" t="s">
        <v>2010</v>
      </c>
      <c r="C280" s="255" t="s">
        <v>2813</v>
      </c>
      <c r="D280" s="256" t="s">
        <v>2814</v>
      </c>
      <c r="E280" s="257"/>
      <c r="F280" s="268" t="s">
        <v>2581</v>
      </c>
      <c r="G280" s="258">
        <v>4303000</v>
      </c>
      <c r="H280" s="258"/>
      <c r="I280" s="258">
        <v>4303000</v>
      </c>
      <c r="J280" s="37"/>
      <c r="K280" s="37"/>
      <c r="L280" s="37"/>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c r="AO280" s="37"/>
      <c r="AP280" s="37"/>
      <c r="AQ280" s="37"/>
      <c r="AR280" s="37"/>
      <c r="AS280" s="37"/>
      <c r="AT280" s="37"/>
      <c r="AU280" s="37"/>
    </row>
    <row r="281" spans="1:47" ht="15.75">
      <c r="A281" s="254">
        <v>278</v>
      </c>
      <c r="B281" s="255" t="s">
        <v>2553</v>
      </c>
      <c r="C281" s="255" t="s">
        <v>2815</v>
      </c>
      <c r="D281" s="256" t="s">
        <v>2816</v>
      </c>
      <c r="E281" s="257" t="s">
        <v>2817</v>
      </c>
      <c r="F281" s="268" t="s">
        <v>2218</v>
      </c>
      <c r="G281" s="258">
        <v>700000</v>
      </c>
      <c r="H281" s="258"/>
      <c r="I281" s="258">
        <v>700000</v>
      </c>
      <c r="J281" s="37"/>
      <c r="K281" s="37"/>
      <c r="L281" s="37"/>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c r="AJ281" s="37"/>
      <c r="AK281" s="37"/>
      <c r="AL281" s="37"/>
      <c r="AM281" s="37"/>
      <c r="AN281" s="37"/>
      <c r="AO281" s="37"/>
      <c r="AP281" s="37"/>
      <c r="AQ281" s="37"/>
      <c r="AR281" s="37"/>
      <c r="AS281" s="37"/>
      <c r="AT281" s="37"/>
      <c r="AU281" s="37"/>
    </row>
    <row r="282" spans="1:47" ht="15.75">
      <c r="A282" s="254">
        <v>279</v>
      </c>
      <c r="B282" s="255" t="s">
        <v>2553</v>
      </c>
      <c r="C282" s="255" t="s">
        <v>2818</v>
      </c>
      <c r="D282" s="256" t="s">
        <v>2819</v>
      </c>
      <c r="E282" s="257" t="s">
        <v>2820</v>
      </c>
      <c r="F282" s="268" t="s">
        <v>2218</v>
      </c>
      <c r="G282" s="258">
        <v>450000</v>
      </c>
      <c r="H282" s="258"/>
      <c r="I282" s="258">
        <v>450000</v>
      </c>
      <c r="J282" s="37"/>
      <c r="K282" s="37"/>
      <c r="L282" s="37"/>
      <c r="M282" s="37"/>
      <c r="N282" s="37"/>
      <c r="O282" s="37"/>
      <c r="P282" s="37"/>
      <c r="Q282" s="37"/>
      <c r="R282" s="37"/>
      <c r="S282" s="37"/>
      <c r="T282" s="37"/>
      <c r="U282" s="37"/>
      <c r="V282" s="37"/>
      <c r="W282" s="37"/>
      <c r="X282" s="37"/>
      <c r="Y282" s="37"/>
      <c r="Z282" s="37"/>
      <c r="AA282" s="37"/>
      <c r="AB282" s="37"/>
      <c r="AC282" s="37"/>
      <c r="AD282" s="37"/>
      <c r="AE282" s="37"/>
      <c r="AF282" s="37"/>
      <c r="AG282" s="37"/>
      <c r="AH282" s="37"/>
      <c r="AI282" s="37"/>
      <c r="AJ282" s="37"/>
      <c r="AK282" s="37"/>
      <c r="AL282" s="37"/>
      <c r="AM282" s="37"/>
      <c r="AN282" s="37"/>
      <c r="AO282" s="37"/>
      <c r="AP282" s="37"/>
      <c r="AQ282" s="37"/>
      <c r="AR282" s="37"/>
      <c r="AS282" s="37"/>
      <c r="AT282" s="37"/>
      <c r="AU282" s="37"/>
    </row>
    <row r="283" spans="1:47" ht="15.75">
      <c r="A283" s="254">
        <v>280</v>
      </c>
      <c r="B283" s="255" t="s">
        <v>2322</v>
      </c>
      <c r="C283" s="255" t="s">
        <v>2821</v>
      </c>
      <c r="D283" s="259" t="s">
        <v>2822</v>
      </c>
      <c r="E283" s="257" t="s">
        <v>2823</v>
      </c>
      <c r="F283" s="268" t="s">
        <v>2581</v>
      </c>
      <c r="G283" s="258">
        <v>507292.28</v>
      </c>
      <c r="H283" s="258"/>
      <c r="I283" s="258">
        <v>507292.28</v>
      </c>
      <c r="J283" s="37"/>
      <c r="K283" s="37"/>
      <c r="L283" s="37"/>
      <c r="M283" s="37"/>
      <c r="N283" s="37"/>
      <c r="O283" s="37"/>
      <c r="P283" s="37"/>
      <c r="Q283" s="37"/>
      <c r="R283" s="37"/>
      <c r="S283" s="37"/>
      <c r="T283" s="37"/>
      <c r="U283" s="37"/>
      <c r="V283" s="37"/>
      <c r="W283" s="37"/>
      <c r="X283" s="37"/>
      <c r="Y283" s="37"/>
      <c r="Z283" s="37"/>
      <c r="AA283" s="37"/>
      <c r="AB283" s="37"/>
      <c r="AC283" s="37"/>
      <c r="AD283" s="37"/>
      <c r="AE283" s="37"/>
      <c r="AF283" s="37"/>
      <c r="AG283" s="37"/>
      <c r="AH283" s="37"/>
      <c r="AI283" s="37"/>
      <c r="AJ283" s="37"/>
      <c r="AK283" s="37"/>
      <c r="AL283" s="37"/>
      <c r="AM283" s="37"/>
      <c r="AN283" s="37"/>
      <c r="AO283" s="37"/>
      <c r="AP283" s="37"/>
      <c r="AQ283" s="37"/>
      <c r="AR283" s="37"/>
      <c r="AS283" s="37"/>
      <c r="AT283" s="37"/>
      <c r="AU283" s="37"/>
    </row>
    <row r="284" spans="1:47" ht="31.5">
      <c r="A284" s="254">
        <v>281</v>
      </c>
      <c r="B284" s="255" t="s">
        <v>2470</v>
      </c>
      <c r="C284" s="255" t="s">
        <v>2824</v>
      </c>
      <c r="D284" s="259" t="s">
        <v>2825</v>
      </c>
      <c r="E284" s="257" t="s">
        <v>2826</v>
      </c>
      <c r="F284" s="268" t="s">
        <v>2312</v>
      </c>
      <c r="G284" s="258">
        <v>365000</v>
      </c>
      <c r="H284" s="258"/>
      <c r="I284" s="258">
        <v>365000</v>
      </c>
      <c r="J284" s="37"/>
      <c r="K284" s="37"/>
      <c r="L284" s="37"/>
      <c r="M284" s="37"/>
      <c r="N284" s="37"/>
      <c r="O284" s="37"/>
      <c r="P284" s="37"/>
      <c r="Q284" s="37"/>
      <c r="R284" s="37"/>
      <c r="S284" s="37"/>
      <c r="T284" s="37"/>
      <c r="U284" s="37"/>
      <c r="V284" s="37"/>
      <c r="W284" s="37"/>
      <c r="X284" s="37"/>
      <c r="Y284" s="37"/>
      <c r="Z284" s="37"/>
      <c r="AA284" s="37"/>
      <c r="AB284" s="37"/>
      <c r="AC284" s="37"/>
      <c r="AD284" s="37"/>
      <c r="AE284" s="37"/>
      <c r="AF284" s="37"/>
      <c r="AG284" s="37"/>
      <c r="AH284" s="37"/>
      <c r="AI284" s="37"/>
      <c r="AJ284" s="37"/>
      <c r="AK284" s="37"/>
      <c r="AL284" s="37"/>
      <c r="AM284" s="37"/>
      <c r="AN284" s="37"/>
      <c r="AO284" s="37"/>
      <c r="AP284" s="37"/>
      <c r="AQ284" s="37"/>
      <c r="AR284" s="37"/>
      <c r="AS284" s="37"/>
      <c r="AT284" s="37"/>
      <c r="AU284" s="37"/>
    </row>
    <row r="285" spans="1:47" ht="31.5">
      <c r="A285" s="254">
        <v>282</v>
      </c>
      <c r="B285" s="255" t="s">
        <v>2322</v>
      </c>
      <c r="C285" s="255" t="s">
        <v>2827</v>
      </c>
      <c r="D285" s="259" t="s">
        <v>2828</v>
      </c>
      <c r="E285" s="257" t="s">
        <v>2829</v>
      </c>
      <c r="F285" s="268" t="s">
        <v>2581</v>
      </c>
      <c r="G285" s="258">
        <v>244670</v>
      </c>
      <c r="H285" s="258"/>
      <c r="I285" s="258">
        <v>244670</v>
      </c>
      <c r="J285" s="37"/>
      <c r="K285" s="37"/>
      <c r="L285" s="37"/>
      <c r="M285" s="37"/>
      <c r="N285" s="37"/>
      <c r="O285" s="37"/>
      <c r="P285" s="37"/>
      <c r="Q285" s="37"/>
      <c r="R285" s="37"/>
      <c r="S285" s="37"/>
      <c r="T285" s="37"/>
      <c r="U285" s="37"/>
      <c r="V285" s="37"/>
      <c r="W285" s="37"/>
      <c r="X285" s="37"/>
      <c r="Y285" s="37"/>
      <c r="Z285" s="37"/>
      <c r="AA285" s="37"/>
      <c r="AB285" s="37"/>
      <c r="AC285" s="37"/>
      <c r="AD285" s="37"/>
      <c r="AE285" s="37"/>
      <c r="AF285" s="37"/>
      <c r="AG285" s="37"/>
      <c r="AH285" s="37"/>
      <c r="AI285" s="37"/>
      <c r="AJ285" s="37"/>
      <c r="AK285" s="37"/>
      <c r="AL285" s="37"/>
      <c r="AM285" s="37"/>
      <c r="AN285" s="37"/>
      <c r="AO285" s="37"/>
      <c r="AP285" s="37"/>
      <c r="AQ285" s="37"/>
      <c r="AR285" s="37"/>
      <c r="AS285" s="37"/>
      <c r="AT285" s="37"/>
      <c r="AU285" s="37"/>
    </row>
    <row r="286" spans="1:47" ht="15.75">
      <c r="A286" s="254">
        <v>283</v>
      </c>
      <c r="B286" s="255" t="s">
        <v>2830</v>
      </c>
      <c r="C286" s="255" t="s">
        <v>2831</v>
      </c>
      <c r="D286" s="256" t="s">
        <v>2832</v>
      </c>
      <c r="E286" s="257" t="s">
        <v>2833</v>
      </c>
      <c r="F286" s="268" t="s">
        <v>2178</v>
      </c>
      <c r="G286" s="258">
        <v>486479.44</v>
      </c>
      <c r="H286" s="258"/>
      <c r="I286" s="258">
        <v>486479.44</v>
      </c>
      <c r="J286" s="37"/>
      <c r="K286" s="37"/>
      <c r="L286" s="37"/>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c r="AO286" s="37"/>
      <c r="AP286" s="37"/>
      <c r="AQ286" s="37"/>
      <c r="AR286" s="37"/>
      <c r="AS286" s="37"/>
      <c r="AT286" s="37"/>
      <c r="AU286" s="37"/>
    </row>
    <row r="287" spans="1:47" ht="15.75">
      <c r="A287" s="254">
        <v>284</v>
      </c>
      <c r="B287" s="255" t="s">
        <v>2404</v>
      </c>
      <c r="C287" s="255" t="s">
        <v>2834</v>
      </c>
      <c r="D287" s="256" t="s">
        <v>2406</v>
      </c>
      <c r="E287" s="257" t="s">
        <v>2407</v>
      </c>
      <c r="F287" s="268" t="s">
        <v>2178</v>
      </c>
      <c r="G287" s="258">
        <v>274000</v>
      </c>
      <c r="H287" s="258"/>
      <c r="I287" s="258">
        <v>274000</v>
      </c>
      <c r="J287" s="37"/>
      <c r="K287" s="37"/>
      <c r="L287" s="37"/>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37"/>
      <c r="AN287" s="37"/>
      <c r="AO287" s="37"/>
      <c r="AP287" s="37"/>
      <c r="AQ287" s="37"/>
      <c r="AR287" s="37"/>
      <c r="AS287" s="37"/>
      <c r="AT287" s="37"/>
      <c r="AU287" s="37"/>
    </row>
    <row r="288" spans="1:47" ht="31.5">
      <c r="A288" s="254">
        <v>285</v>
      </c>
      <c r="B288" s="255" t="s">
        <v>2835</v>
      </c>
      <c r="C288" s="255" t="s">
        <v>2836</v>
      </c>
      <c r="D288" s="260" t="s">
        <v>2837</v>
      </c>
      <c r="E288" s="257" t="s">
        <v>2838</v>
      </c>
      <c r="F288" s="268" t="s">
        <v>2178</v>
      </c>
      <c r="G288" s="258">
        <v>673385.4</v>
      </c>
      <c r="H288" s="258"/>
      <c r="I288" s="258">
        <v>673385.4</v>
      </c>
      <c r="J288" s="37"/>
      <c r="K288" s="37"/>
      <c r="L288" s="37"/>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37"/>
      <c r="AN288" s="37"/>
      <c r="AO288" s="37"/>
      <c r="AP288" s="37"/>
      <c r="AQ288" s="37"/>
      <c r="AR288" s="37"/>
      <c r="AS288" s="37"/>
      <c r="AT288" s="37"/>
      <c r="AU288" s="37"/>
    </row>
    <row r="289" spans="1:47" ht="31.5">
      <c r="A289" s="254">
        <v>286</v>
      </c>
      <c r="B289" s="255" t="s">
        <v>2839</v>
      </c>
      <c r="C289" s="255" t="s">
        <v>2840</v>
      </c>
      <c r="D289" s="259" t="s">
        <v>2841</v>
      </c>
      <c r="E289" s="257" t="s">
        <v>2842</v>
      </c>
      <c r="F289" s="268" t="s">
        <v>2178</v>
      </c>
      <c r="G289" s="258">
        <v>1662403.8</v>
      </c>
      <c r="H289" s="258"/>
      <c r="I289" s="258">
        <v>1662403.8</v>
      </c>
      <c r="J289" s="37"/>
      <c r="K289" s="37"/>
      <c r="L289" s="37"/>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c r="AO289" s="37"/>
      <c r="AP289" s="37"/>
      <c r="AQ289" s="37"/>
      <c r="AR289" s="37"/>
      <c r="AS289" s="37"/>
      <c r="AT289" s="37"/>
      <c r="AU289" s="37"/>
    </row>
    <row r="290" spans="1:47" ht="47.25">
      <c r="A290" s="254">
        <v>287</v>
      </c>
      <c r="B290" s="255" t="s">
        <v>2612</v>
      </c>
      <c r="C290" s="255" t="s">
        <v>2843</v>
      </c>
      <c r="D290" s="256" t="s">
        <v>2844</v>
      </c>
      <c r="E290" s="257"/>
      <c r="F290" s="268" t="s">
        <v>2845</v>
      </c>
      <c r="G290" s="258">
        <v>300000</v>
      </c>
      <c r="H290" s="258"/>
      <c r="I290" s="258">
        <v>300000</v>
      </c>
      <c r="J290" s="37"/>
      <c r="K290" s="37"/>
      <c r="L290" s="37"/>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c r="AJ290" s="37"/>
      <c r="AK290" s="37"/>
      <c r="AL290" s="37"/>
      <c r="AM290" s="37"/>
      <c r="AN290" s="37"/>
      <c r="AO290" s="37"/>
      <c r="AP290" s="37"/>
      <c r="AQ290" s="37"/>
      <c r="AR290" s="37"/>
      <c r="AS290" s="37"/>
      <c r="AT290" s="37"/>
      <c r="AU290" s="37"/>
    </row>
    <row r="291" spans="1:47" ht="31.5">
      <c r="A291" s="254">
        <v>288</v>
      </c>
      <c r="B291" s="255" t="s">
        <v>2839</v>
      </c>
      <c r="C291" s="255" t="s">
        <v>2846</v>
      </c>
      <c r="D291" s="260" t="s">
        <v>2847</v>
      </c>
      <c r="E291" s="257" t="s">
        <v>2848</v>
      </c>
      <c r="F291" s="268" t="s">
        <v>2178</v>
      </c>
      <c r="G291" s="258">
        <v>1143246.72</v>
      </c>
      <c r="H291" s="258"/>
      <c r="I291" s="258">
        <v>1143246.72</v>
      </c>
      <c r="J291" s="37"/>
      <c r="K291" s="37"/>
      <c r="L291" s="37"/>
      <c r="M291" s="37"/>
      <c r="N291" s="37"/>
      <c r="O291" s="37"/>
      <c r="P291" s="37"/>
      <c r="Q291" s="37"/>
      <c r="R291" s="37"/>
      <c r="S291" s="37"/>
      <c r="T291" s="37"/>
      <c r="U291" s="37"/>
      <c r="V291" s="37"/>
      <c r="W291" s="37"/>
      <c r="X291" s="37"/>
      <c r="Y291" s="37"/>
      <c r="Z291" s="37"/>
      <c r="AA291" s="37"/>
      <c r="AB291" s="37"/>
      <c r="AC291" s="37"/>
      <c r="AD291" s="37"/>
      <c r="AE291" s="37"/>
      <c r="AF291" s="37"/>
      <c r="AG291" s="37"/>
      <c r="AH291" s="37"/>
      <c r="AI291" s="37"/>
      <c r="AJ291" s="37"/>
      <c r="AK291" s="37"/>
      <c r="AL291" s="37"/>
      <c r="AM291" s="37"/>
      <c r="AN291" s="37"/>
      <c r="AO291" s="37"/>
      <c r="AP291" s="37"/>
      <c r="AQ291" s="37"/>
      <c r="AR291" s="37"/>
      <c r="AS291" s="37"/>
      <c r="AT291" s="37"/>
      <c r="AU291" s="37"/>
    </row>
    <row r="292" spans="1:47" ht="15.75">
      <c r="A292" s="253"/>
      <c r="B292" s="262"/>
      <c r="C292" s="262"/>
      <c r="D292" s="263"/>
      <c r="E292" s="262"/>
      <c r="F292" s="253" t="s">
        <v>658</v>
      </c>
      <c r="G292" s="253">
        <f>SUM(G4:G291)</f>
        <v>443624988.56</v>
      </c>
      <c r="H292" s="253"/>
      <c r="I292" s="253"/>
      <c r="J292" s="37"/>
      <c r="K292" s="37"/>
      <c r="L292" s="37"/>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c r="AK292" s="37"/>
      <c r="AL292" s="37"/>
      <c r="AM292" s="37"/>
      <c r="AN292" s="37"/>
      <c r="AO292" s="37"/>
      <c r="AP292" s="37"/>
      <c r="AQ292" s="37"/>
      <c r="AR292" s="37"/>
      <c r="AS292" s="37"/>
      <c r="AT292" s="37"/>
      <c r="AU292" s="37"/>
    </row>
    <row r="293" spans="1:47" ht="15.75">
      <c r="A293" s="264"/>
      <c r="B293" s="265"/>
      <c r="C293" s="265"/>
      <c r="D293" s="266"/>
      <c r="E293" s="265"/>
      <c r="F293" s="264"/>
      <c r="G293" s="267"/>
      <c r="H293" s="265"/>
      <c r="I293" s="265"/>
    </row>
    <row r="294" spans="1:47" ht="15.75">
      <c r="A294" s="264"/>
      <c r="B294" s="265"/>
      <c r="C294" s="265"/>
      <c r="D294" s="266"/>
      <c r="E294" s="265"/>
      <c r="F294" s="264"/>
      <c r="G294" s="267"/>
      <c r="H294" s="265"/>
      <c r="I294" s="265"/>
    </row>
    <row r="295" spans="1:47" ht="15.75">
      <c r="A295" s="264"/>
      <c r="B295" s="265"/>
      <c r="C295" s="265"/>
      <c r="D295" s="266"/>
      <c r="E295" s="265"/>
      <c r="F295" s="264"/>
      <c r="G295" s="267"/>
      <c r="H295" s="265"/>
      <c r="I295" s="265"/>
    </row>
    <row r="296" spans="1:47" ht="15.75">
      <c r="A296" s="264"/>
      <c r="B296" s="265"/>
      <c r="C296" s="265"/>
      <c r="D296" s="266"/>
      <c r="E296" s="265"/>
      <c r="F296" s="264"/>
      <c r="G296" s="267"/>
      <c r="H296" s="265"/>
      <c r="I296" s="265"/>
    </row>
    <row r="297" spans="1:47" ht="15.75">
      <c r="A297" s="264"/>
      <c r="B297" s="265"/>
      <c r="C297" s="265"/>
      <c r="D297" s="266"/>
      <c r="E297" s="265"/>
      <c r="F297" s="264"/>
      <c r="G297" s="267"/>
      <c r="H297" s="265"/>
      <c r="I297" s="265"/>
    </row>
    <row r="298" spans="1:47" ht="15.75">
      <c r="A298" s="264"/>
      <c r="B298" s="265"/>
      <c r="C298" s="265"/>
      <c r="D298" s="266"/>
      <c r="E298" s="265"/>
      <c r="F298" s="264"/>
      <c r="G298" s="267"/>
      <c r="H298" s="265"/>
      <c r="I298" s="265"/>
    </row>
    <row r="299" spans="1:47" ht="15.75">
      <c r="A299" s="264"/>
      <c r="B299" s="265"/>
      <c r="C299" s="265"/>
      <c r="D299" s="266"/>
      <c r="E299" s="265"/>
      <c r="F299" s="264"/>
      <c r="G299" s="267"/>
      <c r="H299" s="265"/>
      <c r="I299" s="265"/>
    </row>
    <row r="300" spans="1:47" ht="15.75">
      <c r="A300" s="264"/>
      <c r="B300" s="265"/>
      <c r="C300" s="265"/>
      <c r="D300" s="266"/>
      <c r="E300" s="265"/>
      <c r="F300" s="264"/>
      <c r="G300" s="267"/>
      <c r="H300" s="265"/>
      <c r="I300" s="265"/>
    </row>
    <row r="301" spans="1:47" ht="15.75">
      <c r="A301" s="264"/>
      <c r="B301" s="265"/>
      <c r="C301" s="265"/>
      <c r="D301" s="266"/>
      <c r="E301" s="265"/>
      <c r="F301" s="264"/>
      <c r="G301" s="267"/>
      <c r="H301" s="265"/>
      <c r="I301" s="265"/>
    </row>
    <row r="302" spans="1:47" ht="15.75">
      <c r="A302" s="264"/>
      <c r="B302" s="265"/>
      <c r="C302" s="265"/>
      <c r="D302" s="266"/>
      <c r="E302" s="265"/>
      <c r="F302" s="264"/>
      <c r="G302" s="267"/>
      <c r="H302" s="265"/>
      <c r="I302" s="265"/>
    </row>
    <row r="303" spans="1:47" ht="15.75">
      <c r="A303" s="264"/>
      <c r="B303" s="265"/>
      <c r="C303" s="265"/>
      <c r="D303" s="266"/>
      <c r="E303" s="265"/>
      <c r="F303" s="264"/>
      <c r="G303" s="267"/>
      <c r="H303" s="265"/>
      <c r="I303" s="265"/>
    </row>
    <row r="304" spans="1:47" ht="15.75">
      <c r="A304" s="264"/>
      <c r="B304" s="265"/>
      <c r="C304" s="265"/>
      <c r="D304" s="266"/>
      <c r="E304" s="265"/>
      <c r="F304" s="264"/>
      <c r="G304" s="267"/>
      <c r="H304" s="265"/>
      <c r="I304" s="265"/>
    </row>
    <row r="305" spans="1:9" ht="15.75">
      <c r="A305" s="264"/>
      <c r="B305" s="265"/>
      <c r="C305" s="265"/>
      <c r="D305" s="266"/>
      <c r="E305" s="265"/>
      <c r="F305" s="264"/>
      <c r="G305" s="267"/>
      <c r="H305" s="265"/>
      <c r="I305" s="265"/>
    </row>
    <row r="306" spans="1:9" ht="15.75">
      <c r="A306" s="264"/>
      <c r="B306" s="265"/>
      <c r="C306" s="265"/>
      <c r="D306" s="266"/>
      <c r="E306" s="265"/>
      <c r="F306" s="264"/>
      <c r="G306" s="267"/>
      <c r="H306" s="265"/>
      <c r="I306" s="265"/>
    </row>
    <row r="307" spans="1:9" ht="15.75">
      <c r="A307" s="264"/>
      <c r="B307" s="265"/>
      <c r="C307" s="265"/>
      <c r="D307" s="266"/>
      <c r="E307" s="265"/>
      <c r="F307" s="264"/>
      <c r="G307" s="267"/>
      <c r="H307" s="265"/>
      <c r="I307" s="265"/>
    </row>
    <row r="308" spans="1:9" ht="15.75">
      <c r="A308" s="264"/>
      <c r="B308" s="265"/>
      <c r="C308" s="265"/>
      <c r="D308" s="266"/>
      <c r="E308" s="265"/>
      <c r="F308" s="264"/>
      <c r="G308" s="267"/>
      <c r="H308" s="265"/>
      <c r="I308" s="265"/>
    </row>
    <row r="309" spans="1:9" ht="15.75">
      <c r="A309" s="264"/>
      <c r="B309" s="265"/>
      <c r="C309" s="265"/>
      <c r="D309" s="266"/>
      <c r="E309" s="265"/>
      <c r="F309" s="264"/>
      <c r="G309" s="267"/>
      <c r="H309" s="265"/>
      <c r="I309" s="265"/>
    </row>
    <row r="310" spans="1:9" ht="15.75">
      <c r="A310" s="264"/>
      <c r="B310" s="265"/>
      <c r="C310" s="265"/>
      <c r="D310" s="266"/>
      <c r="E310" s="265"/>
      <c r="F310" s="264"/>
      <c r="G310" s="267"/>
      <c r="H310" s="265"/>
      <c r="I310" s="265"/>
    </row>
    <row r="311" spans="1:9" ht="15.75">
      <c r="A311" s="264"/>
      <c r="B311" s="265"/>
      <c r="C311" s="265"/>
      <c r="D311" s="266"/>
      <c r="E311" s="265"/>
      <c r="F311" s="264"/>
      <c r="G311" s="267"/>
      <c r="H311" s="265"/>
      <c r="I311" s="265"/>
    </row>
    <row r="312" spans="1:9" ht="15.75">
      <c r="A312" s="264"/>
      <c r="B312" s="265"/>
      <c r="C312" s="265"/>
      <c r="D312" s="266"/>
      <c r="E312" s="265"/>
      <c r="F312" s="264"/>
      <c r="G312" s="267"/>
      <c r="H312" s="265"/>
      <c r="I312" s="265"/>
    </row>
    <row r="313" spans="1:9" ht="15.75">
      <c r="A313" s="264"/>
      <c r="B313" s="265"/>
      <c r="C313" s="265"/>
      <c r="D313" s="266"/>
      <c r="E313" s="265"/>
      <c r="F313" s="264"/>
      <c r="G313" s="267"/>
      <c r="H313" s="265"/>
      <c r="I313" s="265"/>
    </row>
    <row r="314" spans="1:9" ht="15.75">
      <c r="A314" s="264"/>
      <c r="B314" s="265"/>
      <c r="C314" s="265"/>
      <c r="D314" s="266"/>
      <c r="E314" s="265"/>
      <c r="F314" s="264"/>
      <c r="G314" s="267"/>
      <c r="H314" s="265"/>
      <c r="I314" s="265"/>
    </row>
  </sheetData>
  <mergeCells count="10">
    <mergeCell ref="A1:I1"/>
    <mergeCell ref="F2:F3"/>
    <mergeCell ref="G2:G3"/>
    <mergeCell ref="H2:H3"/>
    <mergeCell ref="I2:I3"/>
    <mergeCell ref="E2:E3"/>
    <mergeCell ref="A2:A3"/>
    <mergeCell ref="B2:B3"/>
    <mergeCell ref="C2:C3"/>
    <mergeCell ref="D2:D3"/>
  </mergeCells>
  <conditionalFormatting sqref="A2:I5 B167:C167 E167:I167 B168:I291 B6:I166 A6:A291 A292:I1048576">
    <cfRule type="cellIs" dxfId="5" priority="7" operator="equal">
      <formula>"NO"</formula>
    </cfRule>
    <cfRule type="cellIs" dxfId="4" priority="8" operator="equal">
      <formula>"SI"</formula>
    </cfRule>
    <cfRule type="cellIs" dxfId="3" priority="9" operator="equal">
      <formula>"X"</formula>
    </cfRule>
  </conditionalFormatting>
  <conditionalFormatting sqref="D167">
    <cfRule type="cellIs" dxfId="2" priority="1" operator="equal">
      <formula>"NO"</formula>
    </cfRule>
    <cfRule type="cellIs" dxfId="1" priority="2" operator="equal">
      <formula>"SI"</formula>
    </cfRule>
    <cfRule type="cellIs" dxfId="0" priority="3" operator="equal">
      <formula>"X"</formula>
    </cfRule>
  </conditionalFormatting>
  <pageMargins left="0.7" right="0.7" top="0.75" bottom="0.75" header="0.3" footer="0.3"/>
  <pageSetup paperSize="9" scale="5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4"/>
  <sheetViews>
    <sheetView topLeftCell="A73" workbookViewId="0">
      <selection sqref="A1:H1"/>
    </sheetView>
  </sheetViews>
  <sheetFormatPr defaultRowHeight="15"/>
  <cols>
    <col min="1" max="1" width="6.5703125" customWidth="1"/>
    <col min="2" max="2" width="13" customWidth="1"/>
    <col min="3" max="3" width="23.7109375" customWidth="1"/>
    <col min="4" max="4" width="25.28515625" customWidth="1"/>
    <col min="5" max="5" width="32.7109375" customWidth="1"/>
    <col min="6" max="6" width="14.28515625" customWidth="1"/>
    <col min="7" max="8" width="14.7109375" customWidth="1"/>
  </cols>
  <sheetData>
    <row r="1" spans="1:8" s="148" customFormat="1" ht="44.25" customHeight="1">
      <c r="A1" s="438" t="s">
        <v>8113</v>
      </c>
      <c r="B1" s="438"/>
      <c r="C1" s="438"/>
      <c r="D1" s="438"/>
      <c r="E1" s="438"/>
      <c r="F1" s="438"/>
      <c r="G1" s="438"/>
      <c r="H1" s="438"/>
    </row>
    <row r="2" spans="1:8" s="148" customFormat="1" ht="22.5">
      <c r="A2" s="269" t="s">
        <v>8114</v>
      </c>
      <c r="B2" s="269" t="s">
        <v>2849</v>
      </c>
      <c r="C2" s="269" t="s">
        <v>8115</v>
      </c>
      <c r="D2" s="270" t="s">
        <v>2850</v>
      </c>
      <c r="E2" s="271" t="s">
        <v>8116</v>
      </c>
      <c r="F2" s="269" t="s">
        <v>8117</v>
      </c>
      <c r="G2" s="272" t="s">
        <v>8118</v>
      </c>
      <c r="H2" s="272" t="s">
        <v>8119</v>
      </c>
    </row>
    <row r="3" spans="1:8" s="148" customFormat="1" ht="48">
      <c r="A3" s="273">
        <v>123</v>
      </c>
      <c r="B3" s="274" t="s">
        <v>2851</v>
      </c>
      <c r="C3" s="275" t="s">
        <v>2852</v>
      </c>
      <c r="D3" s="276" t="s">
        <v>2853</v>
      </c>
      <c r="E3" s="276" t="s">
        <v>2854</v>
      </c>
      <c r="F3" s="277" t="s">
        <v>2855</v>
      </c>
      <c r="G3" s="278">
        <v>7233184.7800000003</v>
      </c>
      <c r="H3" s="279">
        <v>2000000</v>
      </c>
    </row>
    <row r="4" spans="1:8" s="29" customFormat="1" ht="36" customHeight="1">
      <c r="A4" s="280">
        <v>97</v>
      </c>
      <c r="B4" s="281" t="s">
        <v>2856</v>
      </c>
      <c r="C4" s="277" t="s">
        <v>2857</v>
      </c>
      <c r="D4" s="282" t="s">
        <v>2858</v>
      </c>
      <c r="E4" s="282" t="s">
        <v>2859</v>
      </c>
      <c r="F4" s="277" t="s">
        <v>2855</v>
      </c>
      <c r="G4" s="283">
        <v>9257059</v>
      </c>
      <c r="H4" s="283">
        <v>5560076.5899999999</v>
      </c>
    </row>
    <row r="5" spans="1:8" s="29" customFormat="1" ht="36" customHeight="1">
      <c r="A5" s="273">
        <v>141</v>
      </c>
      <c r="B5" s="274" t="s">
        <v>2860</v>
      </c>
      <c r="C5" s="275" t="s">
        <v>2861</v>
      </c>
      <c r="D5" s="276" t="s">
        <v>2862</v>
      </c>
      <c r="E5" s="276" t="s">
        <v>2863</v>
      </c>
      <c r="F5" s="277" t="s">
        <v>2864</v>
      </c>
      <c r="G5" s="278">
        <v>1276381.1499999999</v>
      </c>
      <c r="H5" s="279">
        <v>1085828.69</v>
      </c>
    </row>
    <row r="6" spans="1:8" s="29" customFormat="1" ht="36" customHeight="1">
      <c r="A6" s="273">
        <v>179</v>
      </c>
      <c r="B6" s="274" t="s">
        <v>2865</v>
      </c>
      <c r="C6" s="275" t="s">
        <v>2866</v>
      </c>
      <c r="D6" s="276" t="s">
        <v>2867</v>
      </c>
      <c r="E6" s="276" t="s">
        <v>2868</v>
      </c>
      <c r="F6" s="277" t="s">
        <v>2864</v>
      </c>
      <c r="G6" s="278">
        <v>8135000</v>
      </c>
      <c r="H6" s="279">
        <f>G6-1220250</f>
        <v>6914750</v>
      </c>
    </row>
    <row r="7" spans="1:8" s="29" customFormat="1" ht="36" customHeight="1">
      <c r="A7" s="273">
        <v>132</v>
      </c>
      <c r="B7" s="274" t="s">
        <v>2869</v>
      </c>
      <c r="C7" s="275" t="s">
        <v>2870</v>
      </c>
      <c r="D7" s="276" t="s">
        <v>2871</v>
      </c>
      <c r="E7" s="276" t="s">
        <v>2872</v>
      </c>
      <c r="F7" s="277" t="s">
        <v>2873</v>
      </c>
      <c r="G7" s="278">
        <v>2150000</v>
      </c>
      <c r="H7" s="279">
        <v>2000000</v>
      </c>
    </row>
    <row r="8" spans="1:8" s="29" customFormat="1" ht="36" customHeight="1">
      <c r="A8" s="273">
        <v>162</v>
      </c>
      <c r="B8" s="274" t="s">
        <v>2874</v>
      </c>
      <c r="C8" s="275" t="s">
        <v>2875</v>
      </c>
      <c r="D8" s="276" t="s">
        <v>2876</v>
      </c>
      <c r="E8" s="276" t="s">
        <v>2877</v>
      </c>
      <c r="F8" s="277" t="s">
        <v>2864</v>
      </c>
      <c r="G8" s="278">
        <v>3100000</v>
      </c>
      <c r="H8" s="279">
        <v>2600000</v>
      </c>
    </row>
    <row r="9" spans="1:8" s="29" customFormat="1" ht="36" customHeight="1">
      <c r="A9" s="280">
        <v>180</v>
      </c>
      <c r="B9" s="281" t="s">
        <v>2878</v>
      </c>
      <c r="C9" s="277" t="s">
        <v>2879</v>
      </c>
      <c r="D9" s="282" t="s">
        <v>2880</v>
      </c>
      <c r="E9" s="282" t="s">
        <v>2881</v>
      </c>
      <c r="F9" s="277" t="s">
        <v>2855</v>
      </c>
      <c r="G9" s="283">
        <v>6500000</v>
      </c>
      <c r="H9" s="284">
        <v>4700000</v>
      </c>
    </row>
    <row r="10" spans="1:8" s="29" customFormat="1" ht="36" customHeight="1">
      <c r="A10" s="273">
        <v>183</v>
      </c>
      <c r="B10" s="274" t="s">
        <v>2882</v>
      </c>
      <c r="C10" s="275" t="s">
        <v>2883</v>
      </c>
      <c r="D10" s="276" t="s">
        <v>2884</v>
      </c>
      <c r="E10" s="276" t="s">
        <v>2885</v>
      </c>
      <c r="F10" s="277" t="s">
        <v>2864</v>
      </c>
      <c r="G10" s="278">
        <v>4000000</v>
      </c>
      <c r="H10" s="279">
        <v>2420000</v>
      </c>
    </row>
    <row r="11" spans="1:8" s="29" customFormat="1" ht="36" customHeight="1">
      <c r="A11" s="280">
        <v>142</v>
      </c>
      <c r="B11" s="281" t="s">
        <v>2886</v>
      </c>
      <c r="C11" s="277" t="s">
        <v>2879</v>
      </c>
      <c r="D11" s="282" t="s">
        <v>2887</v>
      </c>
      <c r="E11" s="282" t="s">
        <v>2881</v>
      </c>
      <c r="F11" s="277" t="s">
        <v>2864</v>
      </c>
      <c r="G11" s="283">
        <v>1999999</v>
      </c>
      <c r="H11" s="284">
        <v>1999999</v>
      </c>
    </row>
    <row r="12" spans="1:8" s="29" customFormat="1" ht="36" customHeight="1">
      <c r="A12" s="280">
        <v>143</v>
      </c>
      <c r="B12" s="281" t="s">
        <v>2888</v>
      </c>
      <c r="C12" s="277" t="s">
        <v>2889</v>
      </c>
      <c r="D12" s="282" t="s">
        <v>2890</v>
      </c>
      <c r="E12" s="282" t="s">
        <v>2881</v>
      </c>
      <c r="F12" s="277" t="s">
        <v>2855</v>
      </c>
      <c r="G12" s="283">
        <v>2000000</v>
      </c>
      <c r="H12" s="284">
        <v>2000000</v>
      </c>
    </row>
    <row r="13" spans="1:8" s="29" customFormat="1" ht="36" customHeight="1">
      <c r="A13" s="273">
        <v>68</v>
      </c>
      <c r="B13" s="274" t="s">
        <v>2891</v>
      </c>
      <c r="C13" s="275" t="s">
        <v>2892</v>
      </c>
      <c r="D13" s="276" t="s">
        <v>2893</v>
      </c>
      <c r="E13" s="276" t="s">
        <v>2894</v>
      </c>
      <c r="F13" s="277" t="s">
        <v>2855</v>
      </c>
      <c r="G13" s="278">
        <v>10753210.09</v>
      </c>
      <c r="H13" s="279">
        <v>5961540.8399999999</v>
      </c>
    </row>
    <row r="14" spans="1:8" s="29" customFormat="1" ht="36" customHeight="1">
      <c r="A14" s="273">
        <v>167</v>
      </c>
      <c r="B14" s="274" t="s">
        <v>2895</v>
      </c>
      <c r="C14" s="275" t="s">
        <v>2896</v>
      </c>
      <c r="D14" s="276" t="s">
        <v>2897</v>
      </c>
      <c r="E14" s="276" t="s">
        <v>2898</v>
      </c>
      <c r="F14" s="277" t="s">
        <v>2864</v>
      </c>
      <c r="G14" s="278">
        <v>489228.7</v>
      </c>
      <c r="H14" s="279">
        <v>440305.83</v>
      </c>
    </row>
    <row r="15" spans="1:8" s="29" customFormat="1" ht="36" customHeight="1">
      <c r="A15" s="273">
        <v>91</v>
      </c>
      <c r="B15" s="274" t="s">
        <v>2899</v>
      </c>
      <c r="C15" s="275" t="s">
        <v>2900</v>
      </c>
      <c r="D15" s="276" t="s">
        <v>2901</v>
      </c>
      <c r="E15" s="276" t="s">
        <v>2902</v>
      </c>
      <c r="F15" s="277" t="s">
        <v>2864</v>
      </c>
      <c r="G15" s="278">
        <v>1115000</v>
      </c>
      <c r="H15" s="279">
        <v>800000</v>
      </c>
    </row>
    <row r="16" spans="1:8" s="29" customFormat="1" ht="36" customHeight="1">
      <c r="A16" s="273">
        <v>159</v>
      </c>
      <c r="B16" s="274" t="s">
        <v>2903</v>
      </c>
      <c r="C16" s="275" t="s">
        <v>2904</v>
      </c>
      <c r="D16" s="276" t="s">
        <v>2905</v>
      </c>
      <c r="E16" s="276" t="s">
        <v>749</v>
      </c>
      <c r="F16" s="277" t="s">
        <v>2855</v>
      </c>
      <c r="G16" s="278">
        <v>1405265.73</v>
      </c>
      <c r="H16" s="279">
        <v>800000</v>
      </c>
    </row>
    <row r="17" spans="1:8" s="29" customFormat="1" ht="36" customHeight="1">
      <c r="A17" s="273">
        <v>49</v>
      </c>
      <c r="B17" s="274" t="s">
        <v>2906</v>
      </c>
      <c r="C17" s="275" t="s">
        <v>2907</v>
      </c>
      <c r="D17" s="276" t="s">
        <v>2893</v>
      </c>
      <c r="E17" s="276" t="s">
        <v>2908</v>
      </c>
      <c r="F17" s="277" t="s">
        <v>2855</v>
      </c>
      <c r="G17" s="278">
        <v>7661493.4000000004</v>
      </c>
      <c r="H17" s="279">
        <v>4477516.83</v>
      </c>
    </row>
    <row r="18" spans="1:8" s="29" customFormat="1" ht="36" customHeight="1">
      <c r="A18" s="273">
        <v>78</v>
      </c>
      <c r="B18" s="274" t="s">
        <v>2909</v>
      </c>
      <c r="C18" s="275" t="s">
        <v>2910</v>
      </c>
      <c r="D18" s="276" t="s">
        <v>2911</v>
      </c>
      <c r="E18" s="276" t="s">
        <v>2912</v>
      </c>
      <c r="F18" s="277" t="s">
        <v>2855</v>
      </c>
      <c r="G18" s="278">
        <v>2910000</v>
      </c>
      <c r="H18" s="279">
        <f>2910000-291000</f>
        <v>2619000</v>
      </c>
    </row>
    <row r="19" spans="1:8" s="29" customFormat="1" ht="36" customHeight="1">
      <c r="A19" s="273">
        <v>140</v>
      </c>
      <c r="B19" s="274" t="s">
        <v>2913</v>
      </c>
      <c r="C19" s="275" t="s">
        <v>2914</v>
      </c>
      <c r="D19" s="276" t="s">
        <v>2915</v>
      </c>
      <c r="E19" s="276" t="s">
        <v>2916</v>
      </c>
      <c r="F19" s="277" t="s">
        <v>2864</v>
      </c>
      <c r="G19" s="278">
        <v>360731.73</v>
      </c>
      <c r="H19" s="279">
        <v>286431.73</v>
      </c>
    </row>
    <row r="20" spans="1:8" s="29" customFormat="1" ht="36" customHeight="1">
      <c r="A20" s="273">
        <v>108</v>
      </c>
      <c r="B20" s="274" t="s">
        <v>2917</v>
      </c>
      <c r="C20" s="275" t="s">
        <v>2918</v>
      </c>
      <c r="D20" s="276" t="s">
        <v>2919</v>
      </c>
      <c r="E20" s="276" t="s">
        <v>749</v>
      </c>
      <c r="F20" s="277" t="s">
        <v>2855</v>
      </c>
      <c r="G20" s="278">
        <v>1860000</v>
      </c>
      <c r="H20" s="279">
        <v>1860000</v>
      </c>
    </row>
    <row r="21" spans="1:8" s="29" customFormat="1" ht="36" customHeight="1">
      <c r="A21" s="273">
        <v>42</v>
      </c>
      <c r="B21" s="274" t="s">
        <v>2920</v>
      </c>
      <c r="C21" s="275" t="s">
        <v>2921</v>
      </c>
      <c r="D21" s="276" t="s">
        <v>2922</v>
      </c>
      <c r="E21" s="276" t="s">
        <v>2923</v>
      </c>
      <c r="F21" s="277" t="s">
        <v>2855</v>
      </c>
      <c r="G21" s="278">
        <v>800000</v>
      </c>
      <c r="H21" s="279">
        <v>800000</v>
      </c>
    </row>
    <row r="22" spans="1:8" s="29" customFormat="1" ht="36" customHeight="1">
      <c r="A22" s="273">
        <v>182</v>
      </c>
      <c r="B22" s="274" t="s">
        <v>2924</v>
      </c>
      <c r="C22" s="275" t="s">
        <v>2925</v>
      </c>
      <c r="D22" s="276" t="s">
        <v>2926</v>
      </c>
      <c r="E22" s="276" t="s">
        <v>2927</v>
      </c>
      <c r="F22" s="277" t="s">
        <v>2855</v>
      </c>
      <c r="G22" s="278">
        <v>5901756.6100000003</v>
      </c>
      <c r="H22" s="279">
        <v>5311580.95</v>
      </c>
    </row>
    <row r="23" spans="1:8" s="29" customFormat="1" ht="36" customHeight="1">
      <c r="A23" s="280">
        <v>80</v>
      </c>
      <c r="B23" s="281" t="s">
        <v>2928</v>
      </c>
      <c r="C23" s="277" t="s">
        <v>2929</v>
      </c>
      <c r="D23" s="276" t="s">
        <v>2911</v>
      </c>
      <c r="E23" s="282" t="s">
        <v>749</v>
      </c>
      <c r="F23" s="277" t="s">
        <v>2855</v>
      </c>
      <c r="G23" s="283">
        <v>1545000</v>
      </c>
      <c r="H23" s="284">
        <f>1545000-154500</f>
        <v>1390500</v>
      </c>
    </row>
    <row r="24" spans="1:8" s="29" customFormat="1" ht="36" customHeight="1">
      <c r="A24" s="273">
        <v>137</v>
      </c>
      <c r="B24" s="274" t="s">
        <v>2930</v>
      </c>
      <c r="C24" s="275" t="s">
        <v>2931</v>
      </c>
      <c r="D24" s="277" t="s">
        <v>2915</v>
      </c>
      <c r="E24" s="276" t="s">
        <v>2932</v>
      </c>
      <c r="F24" s="277" t="s">
        <v>2855</v>
      </c>
      <c r="G24" s="278">
        <v>770000</v>
      </c>
      <c r="H24" s="279">
        <v>693000</v>
      </c>
    </row>
    <row r="25" spans="1:8" s="29" customFormat="1" ht="36" customHeight="1">
      <c r="A25" s="273">
        <v>95</v>
      </c>
      <c r="B25" s="274" t="s">
        <v>2933</v>
      </c>
      <c r="C25" s="275" t="s">
        <v>2934</v>
      </c>
      <c r="D25" s="276" t="s">
        <v>2935</v>
      </c>
      <c r="E25" s="276" t="s">
        <v>749</v>
      </c>
      <c r="F25" s="277" t="s">
        <v>2855</v>
      </c>
      <c r="G25" s="278">
        <v>780000</v>
      </c>
      <c r="H25" s="279">
        <v>780000</v>
      </c>
    </row>
    <row r="26" spans="1:8" s="29" customFormat="1" ht="36" customHeight="1">
      <c r="A26" s="273">
        <v>176</v>
      </c>
      <c r="B26" s="274" t="s">
        <v>2936</v>
      </c>
      <c r="C26" s="275" t="s">
        <v>2937</v>
      </c>
      <c r="D26" s="276" t="s">
        <v>2938</v>
      </c>
      <c r="E26" s="276" t="s">
        <v>2939</v>
      </c>
      <c r="F26" s="277" t="s">
        <v>2864</v>
      </c>
      <c r="G26" s="278">
        <v>490441.47000000003</v>
      </c>
      <c r="H26" s="279">
        <v>490341.47000000003</v>
      </c>
    </row>
    <row r="27" spans="1:8" s="29" customFormat="1" ht="36" customHeight="1">
      <c r="A27" s="273">
        <v>99</v>
      </c>
      <c r="B27" s="274" t="s">
        <v>2940</v>
      </c>
      <c r="C27" s="275" t="s">
        <v>2941</v>
      </c>
      <c r="D27" s="276" t="s">
        <v>2942</v>
      </c>
      <c r="E27" s="276" t="s">
        <v>2943</v>
      </c>
      <c r="F27" s="277" t="s">
        <v>2855</v>
      </c>
      <c r="G27" s="278">
        <v>2222222.19</v>
      </c>
      <c r="H27" s="279">
        <v>1999999.97</v>
      </c>
    </row>
    <row r="28" spans="1:8" s="29" customFormat="1" ht="36" customHeight="1">
      <c r="A28" s="273">
        <v>111</v>
      </c>
      <c r="B28" s="274" t="s">
        <v>2944</v>
      </c>
      <c r="C28" s="275" t="s">
        <v>2945</v>
      </c>
      <c r="D28" s="276" t="s">
        <v>2919</v>
      </c>
      <c r="E28" s="276" t="s">
        <v>749</v>
      </c>
      <c r="F28" s="277" t="s">
        <v>2855</v>
      </c>
      <c r="G28" s="278">
        <v>367700</v>
      </c>
      <c r="H28" s="279">
        <v>367700</v>
      </c>
    </row>
    <row r="29" spans="1:8" s="29" customFormat="1" ht="36" customHeight="1">
      <c r="A29" s="273">
        <v>43</v>
      </c>
      <c r="B29" s="274" t="s">
        <v>2946</v>
      </c>
      <c r="C29" s="275" t="s">
        <v>2947</v>
      </c>
      <c r="D29" s="276" t="s">
        <v>2922</v>
      </c>
      <c r="E29" s="276" t="s">
        <v>753</v>
      </c>
      <c r="F29" s="277" t="s">
        <v>2855</v>
      </c>
      <c r="G29" s="278">
        <v>800000</v>
      </c>
      <c r="H29" s="279">
        <v>800000</v>
      </c>
    </row>
    <row r="30" spans="1:8" s="29" customFormat="1" ht="36" customHeight="1">
      <c r="A30" s="273">
        <v>115</v>
      </c>
      <c r="B30" s="274" t="s">
        <v>2948</v>
      </c>
      <c r="C30" s="275" t="s">
        <v>2949</v>
      </c>
      <c r="D30" s="276" t="s">
        <v>2919</v>
      </c>
      <c r="E30" s="276" t="s">
        <v>753</v>
      </c>
      <c r="F30" s="277" t="s">
        <v>2855</v>
      </c>
      <c r="G30" s="278">
        <v>985000</v>
      </c>
      <c r="H30" s="279">
        <v>985000</v>
      </c>
    </row>
    <row r="31" spans="1:8" s="29" customFormat="1" ht="36" customHeight="1">
      <c r="A31" s="273">
        <v>124</v>
      </c>
      <c r="B31" s="274" t="s">
        <v>2950</v>
      </c>
      <c r="C31" s="275" t="s">
        <v>2951</v>
      </c>
      <c r="D31" s="276" t="s">
        <v>2952</v>
      </c>
      <c r="E31" s="276" t="s">
        <v>2953</v>
      </c>
      <c r="F31" s="277" t="s">
        <v>2873</v>
      </c>
      <c r="G31" s="278">
        <v>800000</v>
      </c>
      <c r="H31" s="279">
        <v>700000</v>
      </c>
    </row>
    <row r="32" spans="1:8" s="29" customFormat="1" ht="36" customHeight="1">
      <c r="A32" s="273">
        <v>19</v>
      </c>
      <c r="B32" s="274" t="s">
        <v>2954</v>
      </c>
      <c r="C32" s="275" t="s">
        <v>2955</v>
      </c>
      <c r="D32" s="276" t="s">
        <v>2956</v>
      </c>
      <c r="E32" s="276" t="s">
        <v>749</v>
      </c>
      <c r="F32" s="277" t="s">
        <v>2855</v>
      </c>
      <c r="G32" s="278">
        <v>1910000</v>
      </c>
      <c r="H32" s="279">
        <v>1466000</v>
      </c>
    </row>
    <row r="33" spans="1:8" s="29" customFormat="1" ht="36" customHeight="1">
      <c r="A33" s="280">
        <v>47</v>
      </c>
      <c r="B33" s="281" t="s">
        <v>2957</v>
      </c>
      <c r="C33" s="277" t="s">
        <v>2958</v>
      </c>
      <c r="D33" s="282" t="s">
        <v>2959</v>
      </c>
      <c r="E33" s="282" t="s">
        <v>749</v>
      </c>
      <c r="F33" s="277" t="s">
        <v>2864</v>
      </c>
      <c r="G33" s="283">
        <v>2260000</v>
      </c>
      <c r="H33" s="284">
        <v>1786000</v>
      </c>
    </row>
    <row r="34" spans="1:8" s="29" customFormat="1" ht="36" customHeight="1">
      <c r="A34" s="273">
        <v>66</v>
      </c>
      <c r="B34" s="274" t="s">
        <v>2960</v>
      </c>
      <c r="C34" s="275" t="s">
        <v>2961</v>
      </c>
      <c r="D34" s="276" t="s">
        <v>2962</v>
      </c>
      <c r="E34" s="276" t="s">
        <v>749</v>
      </c>
      <c r="F34" s="277" t="s">
        <v>2855</v>
      </c>
      <c r="G34" s="278">
        <v>900000</v>
      </c>
      <c r="H34" s="279">
        <v>600000</v>
      </c>
    </row>
    <row r="35" spans="1:8" s="29" customFormat="1" ht="36" customHeight="1">
      <c r="A35" s="273">
        <v>136</v>
      </c>
      <c r="B35" s="274" t="s">
        <v>2963</v>
      </c>
      <c r="C35" s="275" t="s">
        <v>2964</v>
      </c>
      <c r="D35" s="276" t="s">
        <v>2965</v>
      </c>
      <c r="E35" s="276" t="s">
        <v>2966</v>
      </c>
      <c r="F35" s="277" t="s">
        <v>2864</v>
      </c>
      <c r="G35" s="278">
        <v>1060000</v>
      </c>
      <c r="H35" s="279">
        <v>800000</v>
      </c>
    </row>
    <row r="36" spans="1:8" s="29" customFormat="1" ht="36" customHeight="1">
      <c r="A36" s="280">
        <v>81</v>
      </c>
      <c r="B36" s="281" t="s">
        <v>2967</v>
      </c>
      <c r="C36" s="277" t="s">
        <v>2968</v>
      </c>
      <c r="D36" s="282" t="s">
        <v>2969</v>
      </c>
      <c r="E36" s="282" t="s">
        <v>749</v>
      </c>
      <c r="F36" s="277" t="s">
        <v>2855</v>
      </c>
      <c r="G36" s="283">
        <v>3900000</v>
      </c>
      <c r="H36" s="284">
        <v>3900000</v>
      </c>
    </row>
    <row r="37" spans="1:8" s="29" customFormat="1" ht="36" customHeight="1">
      <c r="A37" s="273">
        <v>40</v>
      </c>
      <c r="B37" s="274" t="s">
        <v>2970</v>
      </c>
      <c r="C37" s="275" t="s">
        <v>2971</v>
      </c>
      <c r="D37" s="276" t="s">
        <v>2922</v>
      </c>
      <c r="E37" s="276" t="s">
        <v>1142</v>
      </c>
      <c r="F37" s="277" t="s">
        <v>2855</v>
      </c>
      <c r="G37" s="278">
        <v>800000</v>
      </c>
      <c r="H37" s="279">
        <v>800000</v>
      </c>
    </row>
    <row r="38" spans="1:8" s="29" customFormat="1" ht="36" customHeight="1">
      <c r="A38" s="280">
        <v>56</v>
      </c>
      <c r="B38" s="281" t="s">
        <v>2972</v>
      </c>
      <c r="C38" s="277" t="s">
        <v>2973</v>
      </c>
      <c r="D38" s="276" t="s">
        <v>2974</v>
      </c>
      <c r="E38" s="282" t="s">
        <v>749</v>
      </c>
      <c r="F38" s="277" t="s">
        <v>2855</v>
      </c>
      <c r="G38" s="283">
        <v>851676.33</v>
      </c>
      <c r="H38" s="284">
        <v>766508.7</v>
      </c>
    </row>
    <row r="39" spans="1:8" s="29" customFormat="1" ht="36" customHeight="1">
      <c r="A39" s="273">
        <v>93</v>
      </c>
      <c r="B39" s="274" t="s">
        <v>2975</v>
      </c>
      <c r="C39" s="275" t="s">
        <v>2976</v>
      </c>
      <c r="D39" s="276" t="s">
        <v>2977</v>
      </c>
      <c r="E39" s="276" t="s">
        <v>1142</v>
      </c>
      <c r="F39" s="277" t="s">
        <v>2855</v>
      </c>
      <c r="G39" s="278">
        <v>3680000</v>
      </c>
      <c r="H39" s="279">
        <v>2307200</v>
      </c>
    </row>
    <row r="40" spans="1:8" s="29" customFormat="1" ht="36" customHeight="1">
      <c r="A40" s="273">
        <v>130</v>
      </c>
      <c r="B40" s="274" t="s">
        <v>2978</v>
      </c>
      <c r="C40" s="275" t="s">
        <v>2979</v>
      </c>
      <c r="D40" s="276" t="s">
        <v>2980</v>
      </c>
      <c r="E40" s="276" t="s">
        <v>1142</v>
      </c>
      <c r="F40" s="277" t="s">
        <v>2855</v>
      </c>
      <c r="G40" s="278">
        <v>152000</v>
      </c>
      <c r="H40" s="279">
        <v>128896</v>
      </c>
    </row>
    <row r="41" spans="1:8" s="29" customFormat="1" ht="36" customHeight="1">
      <c r="A41" s="273">
        <v>72</v>
      </c>
      <c r="B41" s="274" t="s">
        <v>2981</v>
      </c>
      <c r="C41" s="275" t="s">
        <v>2982</v>
      </c>
      <c r="D41" s="276" t="s">
        <v>2893</v>
      </c>
      <c r="E41" s="276" t="s">
        <v>2983</v>
      </c>
      <c r="F41" s="277" t="s">
        <v>2864</v>
      </c>
      <c r="G41" s="278">
        <v>345578.66</v>
      </c>
      <c r="H41" s="279">
        <v>276462.93</v>
      </c>
    </row>
    <row r="42" spans="1:8" s="29" customFormat="1" ht="36" customHeight="1">
      <c r="A42" s="273">
        <v>160</v>
      </c>
      <c r="B42" s="274" t="s">
        <v>2984</v>
      </c>
      <c r="C42" s="285" t="s">
        <v>2985</v>
      </c>
      <c r="D42" s="276" t="s">
        <v>2884</v>
      </c>
      <c r="E42" s="276" t="s">
        <v>749</v>
      </c>
      <c r="F42" s="277" t="s">
        <v>2855</v>
      </c>
      <c r="G42" s="278">
        <v>452000</v>
      </c>
      <c r="H42" s="279">
        <v>361600</v>
      </c>
    </row>
    <row r="43" spans="1:8" s="29" customFormat="1" ht="36" customHeight="1">
      <c r="A43" s="273">
        <v>89</v>
      </c>
      <c r="B43" s="274" t="s">
        <v>2986</v>
      </c>
      <c r="C43" s="275" t="s">
        <v>2987</v>
      </c>
      <c r="D43" s="276" t="s">
        <v>2922</v>
      </c>
      <c r="E43" s="276" t="s">
        <v>1142</v>
      </c>
      <c r="F43" s="277" t="s">
        <v>2855</v>
      </c>
      <c r="G43" s="278">
        <v>390000</v>
      </c>
      <c r="H43" s="279">
        <v>390000</v>
      </c>
    </row>
    <row r="44" spans="1:8" s="29" customFormat="1" ht="36" customHeight="1">
      <c r="A44" s="273">
        <v>34</v>
      </c>
      <c r="B44" s="274" t="s">
        <v>2988</v>
      </c>
      <c r="C44" s="275" t="s">
        <v>2989</v>
      </c>
      <c r="D44" s="276" t="s">
        <v>2990</v>
      </c>
      <c r="E44" s="276" t="s">
        <v>2991</v>
      </c>
      <c r="F44" s="277" t="s">
        <v>2864</v>
      </c>
      <c r="G44" s="278">
        <v>1100000</v>
      </c>
      <c r="H44" s="279">
        <v>980000</v>
      </c>
    </row>
    <row r="45" spans="1:8" s="29" customFormat="1" ht="36" customHeight="1">
      <c r="A45" s="280">
        <v>86</v>
      </c>
      <c r="B45" s="281" t="s">
        <v>2992</v>
      </c>
      <c r="C45" s="277" t="s">
        <v>2993</v>
      </c>
      <c r="D45" s="276" t="s">
        <v>2911</v>
      </c>
      <c r="E45" s="282" t="s">
        <v>749</v>
      </c>
      <c r="F45" s="277" t="s">
        <v>2855</v>
      </c>
      <c r="G45" s="283">
        <v>1400000</v>
      </c>
      <c r="H45" s="284">
        <f>1400000-140000</f>
        <v>1260000</v>
      </c>
    </row>
    <row r="46" spans="1:8" s="29" customFormat="1" ht="36" customHeight="1">
      <c r="A46" s="273">
        <v>131</v>
      </c>
      <c r="B46" s="274" t="s">
        <v>2994</v>
      </c>
      <c r="C46" s="275" t="s">
        <v>2995</v>
      </c>
      <c r="D46" s="276" t="s">
        <v>2996</v>
      </c>
      <c r="E46" s="276" t="s">
        <v>2997</v>
      </c>
      <c r="F46" s="277" t="s">
        <v>2855</v>
      </c>
      <c r="G46" s="278">
        <v>420000</v>
      </c>
      <c r="H46" s="279">
        <v>336000</v>
      </c>
    </row>
    <row r="47" spans="1:8" s="29" customFormat="1" ht="36" customHeight="1">
      <c r="A47" s="273">
        <v>145</v>
      </c>
      <c r="B47" s="274" t="s">
        <v>2998</v>
      </c>
      <c r="C47" s="275" t="s">
        <v>2999</v>
      </c>
      <c r="D47" s="276" t="s">
        <v>2965</v>
      </c>
      <c r="E47" s="276" t="s">
        <v>3000</v>
      </c>
      <c r="F47" s="277" t="s">
        <v>2855</v>
      </c>
      <c r="G47" s="278">
        <v>3138250</v>
      </c>
      <c r="H47" s="279">
        <v>1826360</v>
      </c>
    </row>
    <row r="48" spans="1:8" s="29" customFormat="1" ht="36" customHeight="1">
      <c r="A48" s="280">
        <v>164</v>
      </c>
      <c r="B48" s="281" t="s">
        <v>3001</v>
      </c>
      <c r="C48" s="277" t="s">
        <v>3002</v>
      </c>
      <c r="D48" s="276" t="s">
        <v>3003</v>
      </c>
      <c r="E48" s="282" t="s">
        <v>3004</v>
      </c>
      <c r="F48" s="277" t="s">
        <v>2855</v>
      </c>
      <c r="G48" s="283">
        <v>800000</v>
      </c>
      <c r="H48" s="284">
        <v>800000</v>
      </c>
    </row>
    <row r="49" spans="1:8" s="29" customFormat="1" ht="36" customHeight="1">
      <c r="A49" s="273">
        <v>110</v>
      </c>
      <c r="B49" s="274" t="s">
        <v>3005</v>
      </c>
      <c r="C49" s="275" t="s">
        <v>2945</v>
      </c>
      <c r="D49" s="276" t="s">
        <v>2919</v>
      </c>
      <c r="E49" s="276" t="s">
        <v>749</v>
      </c>
      <c r="F49" s="277" t="s">
        <v>2855</v>
      </c>
      <c r="G49" s="278">
        <v>755000</v>
      </c>
      <c r="H49" s="279">
        <v>755000</v>
      </c>
    </row>
    <row r="50" spans="1:8" s="29" customFormat="1" ht="36" customHeight="1">
      <c r="A50" s="280">
        <v>55</v>
      </c>
      <c r="B50" s="281" t="s">
        <v>3006</v>
      </c>
      <c r="C50" s="277" t="s">
        <v>3007</v>
      </c>
      <c r="D50" s="276" t="s">
        <v>2974</v>
      </c>
      <c r="E50" s="282" t="s">
        <v>749</v>
      </c>
      <c r="F50" s="277" t="s">
        <v>2855</v>
      </c>
      <c r="G50" s="283">
        <v>785000</v>
      </c>
      <c r="H50" s="284">
        <v>706500</v>
      </c>
    </row>
    <row r="51" spans="1:8" s="29" customFormat="1" ht="36" customHeight="1">
      <c r="A51" s="273">
        <v>177</v>
      </c>
      <c r="B51" s="274" t="s">
        <v>3008</v>
      </c>
      <c r="C51" s="275" t="s">
        <v>3009</v>
      </c>
      <c r="D51" s="276" t="s">
        <v>3010</v>
      </c>
      <c r="E51" s="276" t="s">
        <v>1142</v>
      </c>
      <c r="F51" s="277" t="s">
        <v>2855</v>
      </c>
      <c r="G51" s="278">
        <v>290000</v>
      </c>
      <c r="H51" s="279">
        <v>261000</v>
      </c>
    </row>
    <row r="52" spans="1:8" s="29" customFormat="1" ht="36" customHeight="1">
      <c r="A52" s="273">
        <v>109</v>
      </c>
      <c r="B52" s="274" t="s">
        <v>3011</v>
      </c>
      <c r="C52" s="275" t="s">
        <v>3012</v>
      </c>
      <c r="D52" s="276" t="s">
        <v>2919</v>
      </c>
      <c r="E52" s="276" t="s">
        <v>1142</v>
      </c>
      <c r="F52" s="277" t="s">
        <v>2855</v>
      </c>
      <c r="G52" s="278">
        <v>166800</v>
      </c>
      <c r="H52" s="279">
        <v>166800</v>
      </c>
    </row>
    <row r="53" spans="1:8" s="29" customFormat="1" ht="36" customHeight="1">
      <c r="A53" s="273">
        <v>35</v>
      </c>
      <c r="B53" s="274" t="s">
        <v>3013</v>
      </c>
      <c r="C53" s="275" t="s">
        <v>3014</v>
      </c>
      <c r="D53" s="276" t="s">
        <v>2893</v>
      </c>
      <c r="E53" s="276" t="s">
        <v>2997</v>
      </c>
      <c r="F53" s="277" t="s">
        <v>2864</v>
      </c>
      <c r="G53" s="278">
        <v>549665.41</v>
      </c>
      <c r="H53" s="279">
        <v>439732.33</v>
      </c>
    </row>
    <row r="54" spans="1:8" s="29" customFormat="1" ht="36" customHeight="1">
      <c r="A54" s="273">
        <v>126</v>
      </c>
      <c r="B54" s="274" t="s">
        <v>3015</v>
      </c>
      <c r="C54" s="275" t="s">
        <v>3016</v>
      </c>
      <c r="D54" s="276" t="s">
        <v>2996</v>
      </c>
      <c r="E54" s="276" t="s">
        <v>3017</v>
      </c>
      <c r="F54" s="277" t="s">
        <v>2864</v>
      </c>
      <c r="G54" s="278">
        <v>560000</v>
      </c>
      <c r="H54" s="279">
        <v>448000</v>
      </c>
    </row>
    <row r="55" spans="1:8" s="29" customFormat="1" ht="36" customHeight="1">
      <c r="A55" s="273">
        <v>166</v>
      </c>
      <c r="B55" s="274" t="s">
        <v>3018</v>
      </c>
      <c r="C55" s="275" t="s">
        <v>2985</v>
      </c>
      <c r="D55" s="276" t="s">
        <v>2884</v>
      </c>
      <c r="E55" s="276" t="s">
        <v>3019</v>
      </c>
      <c r="F55" s="277" t="s">
        <v>2855</v>
      </c>
      <c r="G55" s="278">
        <v>435000</v>
      </c>
      <c r="H55" s="279">
        <v>348000</v>
      </c>
    </row>
    <row r="56" spans="1:8" s="29" customFormat="1" ht="36" customHeight="1">
      <c r="A56" s="273">
        <v>134</v>
      </c>
      <c r="B56" s="274" t="s">
        <v>3020</v>
      </c>
      <c r="C56" s="285" t="s">
        <v>3021</v>
      </c>
      <c r="D56" s="276" t="s">
        <v>3010</v>
      </c>
      <c r="E56" s="276" t="s">
        <v>749</v>
      </c>
      <c r="F56" s="277" t="s">
        <v>2855</v>
      </c>
      <c r="G56" s="278">
        <v>220000</v>
      </c>
      <c r="H56" s="279">
        <v>198000</v>
      </c>
    </row>
    <row r="57" spans="1:8" s="29" customFormat="1" ht="36" customHeight="1">
      <c r="A57" s="273">
        <v>112</v>
      </c>
      <c r="B57" s="274" t="s">
        <v>3022</v>
      </c>
      <c r="C57" s="275" t="s">
        <v>3023</v>
      </c>
      <c r="D57" s="276" t="s">
        <v>2919</v>
      </c>
      <c r="E57" s="276" t="s">
        <v>749</v>
      </c>
      <c r="F57" s="277" t="s">
        <v>2855</v>
      </c>
      <c r="G57" s="278">
        <v>538000</v>
      </c>
      <c r="H57" s="279">
        <v>538000</v>
      </c>
    </row>
    <row r="58" spans="1:8" s="29" customFormat="1" ht="36" customHeight="1">
      <c r="A58" s="273">
        <v>113</v>
      </c>
      <c r="B58" s="274" t="s">
        <v>3024</v>
      </c>
      <c r="C58" s="275" t="s">
        <v>3025</v>
      </c>
      <c r="D58" s="276" t="s">
        <v>2919</v>
      </c>
      <c r="E58" s="276" t="s">
        <v>749</v>
      </c>
      <c r="F58" s="277" t="s">
        <v>2855</v>
      </c>
      <c r="G58" s="278">
        <v>615300</v>
      </c>
      <c r="H58" s="279">
        <v>615300</v>
      </c>
    </row>
    <row r="59" spans="1:8" s="29" customFormat="1" ht="36" customHeight="1">
      <c r="A59" s="273">
        <v>161</v>
      </c>
      <c r="B59" s="274" t="s">
        <v>3026</v>
      </c>
      <c r="C59" s="275" t="s">
        <v>3027</v>
      </c>
      <c r="D59" s="276" t="s">
        <v>3028</v>
      </c>
      <c r="E59" s="276" t="s">
        <v>2854</v>
      </c>
      <c r="F59" s="277" t="s">
        <v>2855</v>
      </c>
      <c r="G59" s="278">
        <v>6494100</v>
      </c>
      <c r="H59" s="279">
        <v>4696460</v>
      </c>
    </row>
    <row r="60" spans="1:8" s="29" customFormat="1" ht="36" customHeight="1">
      <c r="A60" s="273">
        <v>25</v>
      </c>
      <c r="B60" s="274" t="s">
        <v>3029</v>
      </c>
      <c r="C60" s="275" t="s">
        <v>3030</v>
      </c>
      <c r="D60" s="276" t="s">
        <v>3031</v>
      </c>
      <c r="E60" s="276" t="s">
        <v>2923</v>
      </c>
      <c r="F60" s="277" t="s">
        <v>2855</v>
      </c>
      <c r="G60" s="278">
        <v>799713.24</v>
      </c>
      <c r="H60" s="279">
        <v>799713.24</v>
      </c>
    </row>
    <row r="61" spans="1:8" s="29" customFormat="1" ht="36" customHeight="1">
      <c r="A61" s="273">
        <v>193</v>
      </c>
      <c r="B61" s="274" t="s">
        <v>3032</v>
      </c>
      <c r="C61" s="275" t="s">
        <v>3033</v>
      </c>
      <c r="D61" s="276" t="s">
        <v>3034</v>
      </c>
      <c r="E61" s="276" t="s">
        <v>2923</v>
      </c>
      <c r="F61" s="277" t="s">
        <v>2855</v>
      </c>
      <c r="G61" s="278">
        <v>450000</v>
      </c>
      <c r="H61" s="279">
        <v>450000</v>
      </c>
    </row>
    <row r="62" spans="1:8" s="29" customFormat="1" ht="36" customHeight="1">
      <c r="A62" s="273">
        <v>18</v>
      </c>
      <c r="B62" s="274" t="s">
        <v>3035</v>
      </c>
      <c r="C62" s="275" t="s">
        <v>3036</v>
      </c>
      <c r="D62" s="276" t="s">
        <v>3037</v>
      </c>
      <c r="E62" s="276" t="s">
        <v>3038</v>
      </c>
      <c r="F62" s="277" t="s">
        <v>2855</v>
      </c>
      <c r="G62" s="278">
        <v>1950000</v>
      </c>
      <c r="H62" s="279">
        <v>1925000</v>
      </c>
    </row>
    <row r="63" spans="1:8" s="29" customFormat="1" ht="36" customHeight="1">
      <c r="A63" s="273">
        <v>118</v>
      </c>
      <c r="B63" s="274" t="s">
        <v>3039</v>
      </c>
      <c r="C63" s="275" t="s">
        <v>3040</v>
      </c>
      <c r="D63" s="276" t="s">
        <v>2884</v>
      </c>
      <c r="E63" s="276" t="s">
        <v>3041</v>
      </c>
      <c r="F63" s="277" t="s">
        <v>2855</v>
      </c>
      <c r="G63" s="278">
        <v>200000</v>
      </c>
      <c r="H63" s="279">
        <v>160000</v>
      </c>
    </row>
    <row r="64" spans="1:8" s="29" customFormat="1" ht="36" customHeight="1">
      <c r="A64" s="273">
        <v>104</v>
      </c>
      <c r="B64" s="274" t="s">
        <v>3042</v>
      </c>
      <c r="C64" s="275" t="s">
        <v>3043</v>
      </c>
      <c r="D64" s="276" t="s">
        <v>3044</v>
      </c>
      <c r="E64" s="276" t="s">
        <v>3045</v>
      </c>
      <c r="F64" s="277" t="s">
        <v>2855</v>
      </c>
      <c r="G64" s="278">
        <v>827010.33</v>
      </c>
      <c r="H64" s="279">
        <v>800000</v>
      </c>
    </row>
    <row r="65" spans="1:8" s="29" customFormat="1" ht="36" customHeight="1">
      <c r="A65" s="273">
        <v>173</v>
      </c>
      <c r="B65" s="274" t="s">
        <v>3046</v>
      </c>
      <c r="C65" s="275" t="s">
        <v>3047</v>
      </c>
      <c r="D65" s="276" t="s">
        <v>3048</v>
      </c>
      <c r="E65" s="276" t="s">
        <v>749</v>
      </c>
      <c r="F65" s="277" t="s">
        <v>2864</v>
      </c>
      <c r="G65" s="278">
        <v>443816.76</v>
      </c>
      <c r="H65" s="279">
        <v>355052.76</v>
      </c>
    </row>
    <row r="66" spans="1:8" s="29" customFormat="1" ht="36" customHeight="1">
      <c r="A66" s="273">
        <v>48</v>
      </c>
      <c r="B66" s="274" t="s">
        <v>3049</v>
      </c>
      <c r="C66" s="275" t="s">
        <v>3050</v>
      </c>
      <c r="D66" s="276" t="s">
        <v>3051</v>
      </c>
      <c r="E66" s="276" t="s">
        <v>1783</v>
      </c>
      <c r="F66" s="277" t="s">
        <v>2864</v>
      </c>
      <c r="G66" s="278">
        <v>476965.74</v>
      </c>
      <c r="H66" s="279">
        <v>476965.74</v>
      </c>
    </row>
    <row r="67" spans="1:8" s="29" customFormat="1" ht="36" customHeight="1">
      <c r="A67" s="273">
        <v>150</v>
      </c>
      <c r="B67" s="274" t="s">
        <v>3052</v>
      </c>
      <c r="C67" s="275" t="s">
        <v>3053</v>
      </c>
      <c r="D67" s="276" t="s">
        <v>3054</v>
      </c>
      <c r="E67" s="276" t="s">
        <v>822</v>
      </c>
      <c r="F67" s="277" t="s">
        <v>2855</v>
      </c>
      <c r="G67" s="278">
        <v>250000</v>
      </c>
      <c r="H67" s="279">
        <v>200000</v>
      </c>
    </row>
    <row r="68" spans="1:8" s="29" customFormat="1" ht="36" customHeight="1">
      <c r="A68" s="273">
        <v>121</v>
      </c>
      <c r="B68" s="274" t="s">
        <v>3055</v>
      </c>
      <c r="C68" s="275" t="s">
        <v>3056</v>
      </c>
      <c r="D68" s="276" t="s">
        <v>3048</v>
      </c>
      <c r="E68" s="276" t="s">
        <v>749</v>
      </c>
      <c r="F68" s="277" t="s">
        <v>2855</v>
      </c>
      <c r="G68" s="278">
        <v>387621.48</v>
      </c>
      <c r="H68" s="279">
        <v>310096.48</v>
      </c>
    </row>
    <row r="69" spans="1:8" s="29" customFormat="1" ht="36" customHeight="1">
      <c r="A69" s="273">
        <v>125</v>
      </c>
      <c r="B69" s="274" t="s">
        <v>3057</v>
      </c>
      <c r="C69" s="275" t="s">
        <v>3058</v>
      </c>
      <c r="D69" s="276" t="s">
        <v>3059</v>
      </c>
      <c r="E69" s="276" t="s">
        <v>3060</v>
      </c>
      <c r="F69" s="277" t="s">
        <v>2855</v>
      </c>
      <c r="G69" s="278">
        <v>205000</v>
      </c>
      <c r="H69" s="279">
        <v>205000</v>
      </c>
    </row>
    <row r="70" spans="1:8" s="29" customFormat="1" ht="36" customHeight="1">
      <c r="A70" s="273">
        <v>158</v>
      </c>
      <c r="B70" s="274" t="s">
        <v>3061</v>
      </c>
      <c r="C70" s="275" t="s">
        <v>3062</v>
      </c>
      <c r="D70" s="276" t="s">
        <v>3063</v>
      </c>
      <c r="E70" s="276" t="s">
        <v>1783</v>
      </c>
      <c r="F70" s="277" t="s">
        <v>2855</v>
      </c>
      <c r="G70" s="278">
        <v>323000</v>
      </c>
      <c r="H70" s="279">
        <v>323000</v>
      </c>
    </row>
    <row r="71" spans="1:8" s="29" customFormat="1" ht="36" customHeight="1">
      <c r="A71" s="273">
        <v>102</v>
      </c>
      <c r="B71" s="274" t="s">
        <v>3064</v>
      </c>
      <c r="C71" s="275" t="s">
        <v>3065</v>
      </c>
      <c r="D71" s="276" t="s">
        <v>3066</v>
      </c>
      <c r="E71" s="276" t="s">
        <v>3045</v>
      </c>
      <c r="F71" s="277" t="s">
        <v>2855</v>
      </c>
      <c r="G71" s="278">
        <v>859002.67</v>
      </c>
      <c r="H71" s="279">
        <v>800000</v>
      </c>
    </row>
    <row r="72" spans="1:8" s="29" customFormat="1" ht="36" customHeight="1">
      <c r="A72" s="273">
        <v>105</v>
      </c>
      <c r="B72" s="274" t="s">
        <v>3067</v>
      </c>
      <c r="C72" s="275" t="s">
        <v>3068</v>
      </c>
      <c r="D72" s="276" t="s">
        <v>3069</v>
      </c>
      <c r="E72" s="276" t="s">
        <v>3070</v>
      </c>
      <c r="F72" s="277" t="s">
        <v>2864</v>
      </c>
      <c r="G72" s="278">
        <v>387000</v>
      </c>
      <c r="H72" s="279">
        <v>348300</v>
      </c>
    </row>
    <row r="73" spans="1:8" s="29" customFormat="1" ht="36" customHeight="1">
      <c r="A73" s="273">
        <v>189</v>
      </c>
      <c r="B73" s="274" t="s">
        <v>3071</v>
      </c>
      <c r="C73" s="275" t="s">
        <v>3072</v>
      </c>
      <c r="D73" s="276" t="s">
        <v>3073</v>
      </c>
      <c r="E73" s="276" t="s">
        <v>3074</v>
      </c>
      <c r="F73" s="277" t="s">
        <v>2855</v>
      </c>
      <c r="G73" s="278">
        <v>330000</v>
      </c>
      <c r="H73" s="279">
        <v>330000</v>
      </c>
    </row>
    <row r="74" spans="1:8" s="29" customFormat="1" ht="36" customHeight="1">
      <c r="A74" s="273">
        <v>114</v>
      </c>
      <c r="B74" s="274" t="s">
        <v>3075</v>
      </c>
      <c r="C74" s="275" t="s">
        <v>3076</v>
      </c>
      <c r="D74" s="276" t="s">
        <v>2919</v>
      </c>
      <c r="E74" s="276" t="s">
        <v>749</v>
      </c>
      <c r="F74" s="277" t="s">
        <v>2855</v>
      </c>
      <c r="G74" s="278">
        <v>745700</v>
      </c>
      <c r="H74" s="279">
        <v>745700</v>
      </c>
    </row>
    <row r="75" spans="1:8" s="29" customFormat="1" ht="36" customHeight="1">
      <c r="A75" s="273">
        <v>73</v>
      </c>
      <c r="B75" s="274" t="s">
        <v>3077</v>
      </c>
      <c r="C75" s="275" t="s">
        <v>3078</v>
      </c>
      <c r="D75" s="276" t="s">
        <v>3031</v>
      </c>
      <c r="E75" s="276" t="s">
        <v>822</v>
      </c>
      <c r="F75" s="277" t="s">
        <v>2855</v>
      </c>
      <c r="G75" s="278">
        <v>1360000</v>
      </c>
      <c r="H75" s="279">
        <v>1360000</v>
      </c>
    </row>
    <row r="76" spans="1:8" s="29" customFormat="1" ht="36" customHeight="1">
      <c r="A76" s="273">
        <v>138</v>
      </c>
      <c r="B76" s="274" t="s">
        <v>3079</v>
      </c>
      <c r="C76" s="275" t="s">
        <v>3080</v>
      </c>
      <c r="D76" s="276" t="s">
        <v>3081</v>
      </c>
      <c r="E76" s="276" t="s">
        <v>3082</v>
      </c>
      <c r="F76" s="277" t="s">
        <v>2855</v>
      </c>
      <c r="G76" s="278">
        <v>800000</v>
      </c>
      <c r="H76" s="279">
        <v>800000</v>
      </c>
    </row>
    <row r="77" spans="1:8" s="29" customFormat="1" ht="36" customHeight="1">
      <c r="A77" s="273">
        <v>46</v>
      </c>
      <c r="B77" s="274" t="s">
        <v>3083</v>
      </c>
      <c r="C77" s="275" t="s">
        <v>3084</v>
      </c>
      <c r="D77" s="276" t="s">
        <v>3010</v>
      </c>
      <c r="E77" s="276" t="s">
        <v>749</v>
      </c>
      <c r="F77" s="277" t="s">
        <v>2855</v>
      </c>
      <c r="G77" s="278">
        <v>125000</v>
      </c>
      <c r="H77" s="279">
        <v>112500</v>
      </c>
    </row>
    <row r="78" spans="1:8" s="29" customFormat="1" ht="36" customHeight="1">
      <c r="A78" s="273">
        <v>135</v>
      </c>
      <c r="B78" s="274" t="s">
        <v>3085</v>
      </c>
      <c r="C78" s="275" t="s">
        <v>3065</v>
      </c>
      <c r="D78" s="276" t="s">
        <v>3066</v>
      </c>
      <c r="E78" s="276" t="s">
        <v>3045</v>
      </c>
      <c r="F78" s="277" t="s">
        <v>2855</v>
      </c>
      <c r="G78" s="278">
        <v>753239.19</v>
      </c>
      <c r="H78" s="279">
        <v>708537.72</v>
      </c>
    </row>
    <row r="79" spans="1:8" s="29" customFormat="1" ht="36" customHeight="1">
      <c r="A79" s="273">
        <v>175</v>
      </c>
      <c r="B79" s="274" t="s">
        <v>3086</v>
      </c>
      <c r="C79" s="275" t="s">
        <v>3087</v>
      </c>
      <c r="D79" s="276" t="s">
        <v>3048</v>
      </c>
      <c r="E79" s="276" t="s">
        <v>3088</v>
      </c>
      <c r="F79" s="277" t="s">
        <v>2855</v>
      </c>
      <c r="G79" s="278">
        <v>118000</v>
      </c>
      <c r="H79" s="279">
        <v>94400</v>
      </c>
    </row>
    <row r="80" spans="1:8" s="29" customFormat="1" ht="36" customHeight="1">
      <c r="A80" s="273">
        <v>98</v>
      </c>
      <c r="B80" s="274" t="s">
        <v>3089</v>
      </c>
      <c r="C80" s="275" t="s">
        <v>3090</v>
      </c>
      <c r="D80" s="276" t="s">
        <v>2853</v>
      </c>
      <c r="E80" s="276" t="s">
        <v>3091</v>
      </c>
      <c r="F80" s="277" t="s">
        <v>2855</v>
      </c>
      <c r="G80" s="278">
        <v>260000</v>
      </c>
      <c r="H80" s="279">
        <v>234000</v>
      </c>
    </row>
    <row r="81" spans="1:8" s="29" customFormat="1" ht="36" customHeight="1">
      <c r="A81" s="273">
        <v>101</v>
      </c>
      <c r="B81" s="274" t="s">
        <v>3092</v>
      </c>
      <c r="C81" s="275" t="s">
        <v>3093</v>
      </c>
      <c r="D81" s="276" t="s">
        <v>3066</v>
      </c>
      <c r="E81" s="276" t="s">
        <v>3045</v>
      </c>
      <c r="F81" s="277" t="s">
        <v>2855</v>
      </c>
      <c r="G81" s="278">
        <v>363677.99</v>
      </c>
      <c r="H81" s="279">
        <v>356887.57</v>
      </c>
    </row>
    <row r="82" spans="1:8" s="29" customFormat="1" ht="36" customHeight="1">
      <c r="A82" s="273">
        <v>192</v>
      </c>
      <c r="B82" s="274" t="s">
        <v>3094</v>
      </c>
      <c r="C82" s="275" t="s">
        <v>3095</v>
      </c>
      <c r="D82" s="276" t="s">
        <v>3048</v>
      </c>
      <c r="E82" s="276" t="s">
        <v>3038</v>
      </c>
      <c r="F82" s="277" t="s">
        <v>2855</v>
      </c>
      <c r="G82" s="278">
        <v>700000</v>
      </c>
      <c r="H82" s="279">
        <v>700000</v>
      </c>
    </row>
    <row r="83" spans="1:8" s="29" customFormat="1" ht="36" customHeight="1">
      <c r="A83" s="273">
        <v>192</v>
      </c>
      <c r="B83" s="274" t="s">
        <v>3094</v>
      </c>
      <c r="C83" s="275" t="s">
        <v>3095</v>
      </c>
      <c r="D83" s="276" t="s">
        <v>3048</v>
      </c>
      <c r="E83" s="276" t="s">
        <v>3038</v>
      </c>
      <c r="F83" s="277" t="s">
        <v>2855</v>
      </c>
      <c r="G83" s="278">
        <v>700000</v>
      </c>
      <c r="H83" s="279">
        <v>700000</v>
      </c>
    </row>
    <row r="84" spans="1:8" s="29" customFormat="1" ht="36" customHeight="1">
      <c r="A84" s="45"/>
      <c r="B84" s="45"/>
      <c r="C84" s="46"/>
      <c r="D84" s="47"/>
      <c r="E84" s="48"/>
      <c r="F84" s="49"/>
      <c r="G84" s="286" t="s">
        <v>658</v>
      </c>
      <c r="H84" s="286">
        <f>SUM(H4:H83)</f>
        <v>102096545.37</v>
      </c>
    </row>
  </sheetData>
  <mergeCells count="1">
    <mergeCell ref="A1:H1"/>
  </mergeCells>
  <pageMargins left="0.7" right="0.7" top="0.75" bottom="0.75" header="0.3" footer="0.3"/>
  <pageSetup paperSize="9" scale="9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1"/>
  <sheetViews>
    <sheetView topLeftCell="A154" workbookViewId="0">
      <selection activeCell="F238" sqref="F238"/>
    </sheetView>
  </sheetViews>
  <sheetFormatPr defaultRowHeight="15"/>
  <cols>
    <col min="2" max="2" width="11.7109375" customWidth="1"/>
    <col min="3" max="3" width="15.28515625" customWidth="1"/>
    <col min="4" max="4" width="16.28515625" customWidth="1"/>
    <col min="5" max="5" width="28.28515625" customWidth="1"/>
    <col min="6" max="6" width="16.28515625" customWidth="1"/>
    <col min="7" max="7" width="29.7109375" customWidth="1"/>
    <col min="8" max="8" width="17.42578125" customWidth="1"/>
    <col min="9" max="9" width="17.85546875" customWidth="1"/>
  </cols>
  <sheetData>
    <row r="1" spans="1:9" ht="48.75" customHeight="1">
      <c r="A1" s="439" t="s">
        <v>8120</v>
      </c>
      <c r="B1" s="440"/>
      <c r="C1" s="440"/>
      <c r="D1" s="440"/>
      <c r="E1" s="440"/>
      <c r="F1" s="440"/>
      <c r="G1" s="440"/>
      <c r="H1" s="440"/>
      <c r="I1" s="440"/>
    </row>
    <row r="2" spans="1:9" ht="25.5">
      <c r="A2" s="149" t="s">
        <v>3096</v>
      </c>
      <c r="B2" s="149" t="s">
        <v>3097</v>
      </c>
      <c r="C2" s="149" t="s">
        <v>3098</v>
      </c>
      <c r="D2" s="149" t="s">
        <v>3099</v>
      </c>
      <c r="E2" s="150" t="s">
        <v>3100</v>
      </c>
      <c r="F2" s="149" t="s">
        <v>3101</v>
      </c>
      <c r="G2" s="149" t="s">
        <v>3102</v>
      </c>
      <c r="H2" s="287" t="s">
        <v>3103</v>
      </c>
      <c r="I2" s="287" t="s">
        <v>3104</v>
      </c>
    </row>
    <row r="3" spans="1:9" ht="51">
      <c r="A3" s="137">
        <v>1</v>
      </c>
      <c r="B3" s="149">
        <v>349</v>
      </c>
      <c r="C3" s="288" t="s">
        <v>3105</v>
      </c>
      <c r="D3" s="151" t="s">
        <v>3106</v>
      </c>
      <c r="E3" s="150" t="s">
        <v>3107</v>
      </c>
      <c r="F3" s="149" t="s">
        <v>3108</v>
      </c>
      <c r="G3" s="151" t="s">
        <v>3109</v>
      </c>
      <c r="H3" s="289">
        <v>275000</v>
      </c>
      <c r="I3" s="289">
        <v>550000</v>
      </c>
    </row>
    <row r="4" spans="1:9" ht="25.5">
      <c r="A4" s="137">
        <v>2</v>
      </c>
      <c r="B4" s="149">
        <v>504</v>
      </c>
      <c r="C4" s="288" t="s">
        <v>3110</v>
      </c>
      <c r="D4" s="151" t="s">
        <v>3111</v>
      </c>
      <c r="E4" s="150" t="s">
        <v>3112</v>
      </c>
      <c r="F4" s="151" t="s">
        <v>7</v>
      </c>
      <c r="G4" s="151" t="s">
        <v>3113</v>
      </c>
      <c r="H4" s="289">
        <v>838458.6</v>
      </c>
      <c r="I4" s="289">
        <v>1061340</v>
      </c>
    </row>
    <row r="5" spans="1:9" ht="38.25">
      <c r="A5" s="137">
        <v>3</v>
      </c>
      <c r="B5" s="149">
        <v>31</v>
      </c>
      <c r="C5" s="288" t="s">
        <v>3114</v>
      </c>
      <c r="D5" s="151" t="s">
        <v>3115</v>
      </c>
      <c r="E5" s="150" t="s">
        <v>3116</v>
      </c>
      <c r="F5" s="151" t="s">
        <v>3117</v>
      </c>
      <c r="G5" s="151" t="s">
        <v>3118</v>
      </c>
      <c r="H5" s="289">
        <v>2451000</v>
      </c>
      <c r="I5" s="289">
        <v>3064120.51</v>
      </c>
    </row>
    <row r="6" spans="1:9" ht="38.25">
      <c r="A6" s="137">
        <v>4</v>
      </c>
      <c r="B6" s="149">
        <v>311</v>
      </c>
      <c r="C6" s="288" t="s">
        <v>3119</v>
      </c>
      <c r="D6" s="151" t="s">
        <v>3120</v>
      </c>
      <c r="E6" s="150" t="s">
        <v>3121</v>
      </c>
      <c r="F6" s="151" t="s">
        <v>3117</v>
      </c>
      <c r="G6" s="151" t="s">
        <v>3122</v>
      </c>
      <c r="H6" s="289">
        <v>166500</v>
      </c>
      <c r="I6" s="289">
        <v>266500</v>
      </c>
    </row>
    <row r="7" spans="1:9" ht="76.5">
      <c r="A7" s="137">
        <v>5</v>
      </c>
      <c r="B7" s="149">
        <v>236</v>
      </c>
      <c r="C7" s="288" t="s">
        <v>3123</v>
      </c>
      <c r="D7" s="151" t="s">
        <v>3124</v>
      </c>
      <c r="E7" s="150" t="s">
        <v>3125</v>
      </c>
      <c r="F7" s="151" t="s">
        <v>3117</v>
      </c>
      <c r="G7" s="151" t="s">
        <v>3126</v>
      </c>
      <c r="H7" s="289">
        <v>1320000</v>
      </c>
      <c r="I7" s="289">
        <v>1800000</v>
      </c>
    </row>
    <row r="8" spans="1:9" ht="38.25">
      <c r="A8" s="137">
        <v>6</v>
      </c>
      <c r="B8" s="149">
        <v>657</v>
      </c>
      <c r="C8" s="288" t="s">
        <v>3127</v>
      </c>
      <c r="D8" s="151" t="s">
        <v>3120</v>
      </c>
      <c r="E8" s="150" t="s">
        <v>3128</v>
      </c>
      <c r="F8" s="151" t="s">
        <v>3117</v>
      </c>
      <c r="G8" s="151" t="s">
        <v>3129</v>
      </c>
      <c r="H8" s="289">
        <v>1134747.05</v>
      </c>
      <c r="I8" s="289">
        <v>1750000</v>
      </c>
    </row>
    <row r="9" spans="1:9" ht="25.5">
      <c r="A9" s="137">
        <v>7</v>
      </c>
      <c r="B9" s="149">
        <v>628</v>
      </c>
      <c r="C9" s="288" t="s">
        <v>3130</v>
      </c>
      <c r="D9" s="151" t="s">
        <v>3131</v>
      </c>
      <c r="E9" s="150" t="s">
        <v>3132</v>
      </c>
      <c r="F9" s="151" t="s">
        <v>3117</v>
      </c>
      <c r="G9" s="151"/>
      <c r="H9" s="289">
        <v>3900000</v>
      </c>
      <c r="I9" s="289">
        <v>5000000</v>
      </c>
    </row>
    <row r="10" spans="1:9" ht="25.5">
      <c r="A10" s="137">
        <v>8</v>
      </c>
      <c r="B10" s="149">
        <v>716</v>
      </c>
      <c r="C10" s="288" t="s">
        <v>3133</v>
      </c>
      <c r="D10" s="151" t="s">
        <v>3134</v>
      </c>
      <c r="E10" s="150" t="s">
        <v>3135</v>
      </c>
      <c r="F10" s="151" t="s">
        <v>3117</v>
      </c>
      <c r="G10" s="151" t="s">
        <v>3136</v>
      </c>
      <c r="H10" s="289">
        <v>1162903.1499999999</v>
      </c>
      <c r="I10" s="289">
        <v>1453628.94</v>
      </c>
    </row>
    <row r="11" spans="1:9" ht="25.5">
      <c r="A11" s="137">
        <v>9</v>
      </c>
      <c r="B11" s="149">
        <v>283</v>
      </c>
      <c r="C11" s="288" t="s">
        <v>3137</v>
      </c>
      <c r="D11" s="151" t="s">
        <v>3138</v>
      </c>
      <c r="E11" s="150" t="s">
        <v>3139</v>
      </c>
      <c r="F11" s="151" t="s">
        <v>3117</v>
      </c>
      <c r="G11" s="151" t="s">
        <v>3140</v>
      </c>
      <c r="H11" s="289">
        <v>598000</v>
      </c>
      <c r="I11" s="289">
        <v>800000</v>
      </c>
    </row>
    <row r="12" spans="1:9" ht="25.5">
      <c r="A12" s="137">
        <v>10</v>
      </c>
      <c r="B12" s="149">
        <v>294</v>
      </c>
      <c r="C12" s="288" t="s">
        <v>3141</v>
      </c>
      <c r="D12" s="151" t="s">
        <v>3120</v>
      </c>
      <c r="E12" s="150" t="s">
        <v>3142</v>
      </c>
      <c r="F12" s="151" t="s">
        <v>3117</v>
      </c>
      <c r="G12" s="151"/>
      <c r="H12" s="289">
        <v>1784452.5</v>
      </c>
      <c r="I12" s="289">
        <v>2775000</v>
      </c>
    </row>
    <row r="13" spans="1:9" ht="25.5">
      <c r="A13" s="137">
        <v>11</v>
      </c>
      <c r="B13" s="149">
        <v>331</v>
      </c>
      <c r="C13" s="288" t="s">
        <v>3143</v>
      </c>
      <c r="D13" s="151" t="s">
        <v>3120</v>
      </c>
      <c r="E13" s="150" t="s">
        <v>3144</v>
      </c>
      <c r="F13" s="151" t="s">
        <v>3117</v>
      </c>
      <c r="G13" s="151"/>
      <c r="H13" s="289">
        <v>240000</v>
      </c>
      <c r="I13" s="289">
        <v>800000</v>
      </c>
    </row>
    <row r="14" spans="1:9" ht="63.75">
      <c r="A14" s="137">
        <v>12</v>
      </c>
      <c r="B14" s="149">
        <v>677</v>
      </c>
      <c r="C14" s="288" t="s">
        <v>3145</v>
      </c>
      <c r="D14" s="151" t="s">
        <v>3146</v>
      </c>
      <c r="E14" s="150" t="s">
        <v>3147</v>
      </c>
      <c r="F14" s="151" t="s">
        <v>3117</v>
      </c>
      <c r="G14" s="151" t="s">
        <v>3148</v>
      </c>
      <c r="H14" s="289">
        <v>2067000</v>
      </c>
      <c r="I14" s="289">
        <v>2665372</v>
      </c>
    </row>
    <row r="15" spans="1:9" ht="51">
      <c r="A15" s="137">
        <v>13</v>
      </c>
      <c r="B15" s="149">
        <v>589</v>
      </c>
      <c r="C15" s="288" t="s">
        <v>3152</v>
      </c>
      <c r="D15" s="151" t="s">
        <v>3138</v>
      </c>
      <c r="E15" s="150" t="s">
        <v>3153</v>
      </c>
      <c r="F15" s="151" t="s">
        <v>3117</v>
      </c>
      <c r="G15" s="151" t="s">
        <v>3154</v>
      </c>
      <c r="H15" s="289">
        <v>1541500</v>
      </c>
      <c r="I15" s="289">
        <v>1927000</v>
      </c>
    </row>
    <row r="16" spans="1:9" ht="25.5">
      <c r="A16" s="137">
        <v>14</v>
      </c>
      <c r="B16" s="149">
        <v>751</v>
      </c>
      <c r="C16" s="288" t="s">
        <v>3149</v>
      </c>
      <c r="D16" s="151" t="s">
        <v>3115</v>
      </c>
      <c r="E16" s="150" t="s">
        <v>3150</v>
      </c>
      <c r="F16" s="151" t="s">
        <v>3117</v>
      </c>
      <c r="G16" s="151" t="s">
        <v>3151</v>
      </c>
      <c r="H16" s="289">
        <v>320000</v>
      </c>
      <c r="I16" s="289">
        <v>400000</v>
      </c>
    </row>
    <row r="17" spans="1:9" ht="38.25">
      <c r="A17" s="137">
        <v>15</v>
      </c>
      <c r="B17" s="149">
        <v>656</v>
      </c>
      <c r="C17" s="288" t="s">
        <v>3152</v>
      </c>
      <c r="D17" s="151" t="s">
        <v>3138</v>
      </c>
      <c r="E17" s="150" t="s">
        <v>3155</v>
      </c>
      <c r="F17" s="151" t="s">
        <v>3117</v>
      </c>
      <c r="G17" s="151" t="s">
        <v>3156</v>
      </c>
      <c r="H17" s="289">
        <v>844420</v>
      </c>
      <c r="I17" s="289">
        <v>1055525</v>
      </c>
    </row>
    <row r="18" spans="1:9" ht="25.5">
      <c r="A18" s="137">
        <v>16</v>
      </c>
      <c r="B18" s="149">
        <v>276</v>
      </c>
      <c r="C18" s="288" t="s">
        <v>3157</v>
      </c>
      <c r="D18" s="151" t="s">
        <v>3138</v>
      </c>
      <c r="E18" s="150" t="s">
        <v>3158</v>
      </c>
      <c r="F18" s="151" t="s">
        <v>3117</v>
      </c>
      <c r="G18" s="151" t="s">
        <v>3159</v>
      </c>
      <c r="H18" s="289">
        <v>834000</v>
      </c>
      <c r="I18" s="289">
        <v>1100000</v>
      </c>
    </row>
    <row r="19" spans="1:9" ht="38.25">
      <c r="A19" s="137">
        <v>17</v>
      </c>
      <c r="B19" s="149">
        <v>725</v>
      </c>
      <c r="C19" s="288" t="s">
        <v>3160</v>
      </c>
      <c r="D19" s="151" t="s">
        <v>3111</v>
      </c>
      <c r="E19" s="150" t="s">
        <v>3161</v>
      </c>
      <c r="F19" s="151" t="s">
        <v>3117</v>
      </c>
      <c r="G19" s="151"/>
      <c r="H19" s="289">
        <v>3040000</v>
      </c>
      <c r="I19" s="289">
        <v>4000000</v>
      </c>
    </row>
    <row r="20" spans="1:9" ht="51">
      <c r="A20" s="137">
        <v>18</v>
      </c>
      <c r="B20" s="149">
        <v>742</v>
      </c>
      <c r="C20" s="288" t="s">
        <v>3162</v>
      </c>
      <c r="D20" s="151" t="s">
        <v>3163</v>
      </c>
      <c r="E20" s="150" t="s">
        <v>3164</v>
      </c>
      <c r="F20" s="151" t="s">
        <v>3117</v>
      </c>
      <c r="G20" s="151" t="s">
        <v>3165</v>
      </c>
      <c r="H20" s="289">
        <v>420000</v>
      </c>
      <c r="I20" s="289">
        <v>600000</v>
      </c>
    </row>
    <row r="21" spans="1:9" ht="38.25">
      <c r="A21" s="137">
        <v>19</v>
      </c>
      <c r="B21" s="149">
        <v>405</v>
      </c>
      <c r="C21" s="288" t="s">
        <v>3166</v>
      </c>
      <c r="D21" s="151" t="s">
        <v>3115</v>
      </c>
      <c r="E21" s="150" t="s">
        <v>3167</v>
      </c>
      <c r="F21" s="151" t="s">
        <v>3117</v>
      </c>
      <c r="G21" s="151" t="s">
        <v>3168</v>
      </c>
      <c r="H21" s="289">
        <v>1585500</v>
      </c>
      <c r="I21" s="289">
        <v>2100000</v>
      </c>
    </row>
    <row r="22" spans="1:9" ht="38.25">
      <c r="A22" s="137">
        <v>20</v>
      </c>
      <c r="B22" s="149">
        <v>306</v>
      </c>
      <c r="C22" s="288" t="s">
        <v>3169</v>
      </c>
      <c r="D22" s="151" t="s">
        <v>3146</v>
      </c>
      <c r="E22" s="150" t="s">
        <v>3170</v>
      </c>
      <c r="F22" s="151" t="s">
        <v>3117</v>
      </c>
      <c r="G22" s="151" t="s">
        <v>3171</v>
      </c>
      <c r="H22" s="289">
        <v>3184000</v>
      </c>
      <c r="I22" s="289">
        <v>3980000</v>
      </c>
    </row>
    <row r="23" spans="1:9" ht="25.5">
      <c r="A23" s="137">
        <v>21</v>
      </c>
      <c r="B23" s="149">
        <v>166</v>
      </c>
      <c r="C23" s="288" t="s">
        <v>3172</v>
      </c>
      <c r="D23" s="151" t="s">
        <v>3146</v>
      </c>
      <c r="E23" s="150" t="s">
        <v>3173</v>
      </c>
      <c r="F23" s="151" t="s">
        <v>3117</v>
      </c>
      <c r="G23" s="151" t="s">
        <v>3174</v>
      </c>
      <c r="H23" s="289">
        <v>1296000</v>
      </c>
      <c r="I23" s="289">
        <v>1620000</v>
      </c>
    </row>
    <row r="24" spans="1:9" ht="25.5">
      <c r="A24" s="137">
        <v>22</v>
      </c>
      <c r="B24" s="149">
        <v>777</v>
      </c>
      <c r="C24" s="288" t="s">
        <v>3175</v>
      </c>
      <c r="D24" s="151" t="s">
        <v>3138</v>
      </c>
      <c r="E24" s="150" t="s">
        <v>3176</v>
      </c>
      <c r="F24" s="151" t="s">
        <v>3117</v>
      </c>
      <c r="G24" s="151" t="s">
        <v>3177</v>
      </c>
      <c r="H24" s="289">
        <v>548000</v>
      </c>
      <c r="I24" s="289">
        <v>685000</v>
      </c>
    </row>
    <row r="25" spans="1:9" ht="25.5">
      <c r="A25" s="137">
        <v>23</v>
      </c>
      <c r="B25" s="149">
        <v>388</v>
      </c>
      <c r="C25" s="288" t="s">
        <v>3178</v>
      </c>
      <c r="D25" s="151" t="s">
        <v>3134</v>
      </c>
      <c r="E25" s="150" t="s">
        <v>3179</v>
      </c>
      <c r="F25" s="151" t="s">
        <v>3117</v>
      </c>
      <c r="G25" s="151" t="s">
        <v>3180</v>
      </c>
      <c r="H25" s="289">
        <v>649234.22</v>
      </c>
      <c r="I25" s="289">
        <v>1298468.44</v>
      </c>
    </row>
    <row r="26" spans="1:9">
      <c r="A26" s="137">
        <v>24</v>
      </c>
      <c r="B26" s="149">
        <v>267</v>
      </c>
      <c r="C26" s="288" t="s">
        <v>3181</v>
      </c>
      <c r="D26" s="151" t="s">
        <v>3124</v>
      </c>
      <c r="E26" s="150" t="s">
        <v>3182</v>
      </c>
      <c r="F26" s="151" t="s">
        <v>3117</v>
      </c>
      <c r="G26" s="151"/>
      <c r="H26" s="289">
        <v>4480000</v>
      </c>
      <c r="I26" s="289">
        <v>5700000</v>
      </c>
    </row>
    <row r="27" spans="1:9" ht="51">
      <c r="A27" s="137">
        <v>25</v>
      </c>
      <c r="B27" s="149">
        <v>740</v>
      </c>
      <c r="C27" s="288" t="s">
        <v>3187</v>
      </c>
      <c r="D27" s="151" t="s">
        <v>3115</v>
      </c>
      <c r="E27" s="150" t="s">
        <v>3188</v>
      </c>
      <c r="F27" s="151" t="s">
        <v>3117</v>
      </c>
      <c r="G27" s="151" t="s">
        <v>3189</v>
      </c>
      <c r="H27" s="289">
        <v>256500</v>
      </c>
      <c r="I27" s="289">
        <v>342000</v>
      </c>
    </row>
    <row r="28" spans="1:9" ht="51">
      <c r="A28" s="137">
        <v>26</v>
      </c>
      <c r="B28" s="149">
        <v>538</v>
      </c>
      <c r="C28" s="288" t="s">
        <v>3183</v>
      </c>
      <c r="D28" s="151" t="s">
        <v>3184</v>
      </c>
      <c r="E28" s="150" t="s">
        <v>3185</v>
      </c>
      <c r="F28" s="151" t="s">
        <v>3117</v>
      </c>
      <c r="G28" s="151" t="s">
        <v>3186</v>
      </c>
      <c r="H28" s="289">
        <v>988242.04</v>
      </c>
      <c r="I28" s="289">
        <v>1235456.97</v>
      </c>
    </row>
    <row r="29" spans="1:9" ht="25.5">
      <c r="A29" s="137">
        <v>27</v>
      </c>
      <c r="B29" s="149">
        <v>319</v>
      </c>
      <c r="C29" s="288" t="s">
        <v>3192</v>
      </c>
      <c r="D29" s="151" t="s">
        <v>3131</v>
      </c>
      <c r="E29" s="150" t="s">
        <v>3193</v>
      </c>
      <c r="F29" s="151" t="s">
        <v>3117</v>
      </c>
      <c r="G29" s="151" t="s">
        <v>3194</v>
      </c>
      <c r="H29" s="289">
        <v>1040000</v>
      </c>
      <c r="I29" s="289">
        <v>1300000</v>
      </c>
    </row>
    <row r="30" spans="1:9" ht="25.5">
      <c r="A30" s="137">
        <v>28</v>
      </c>
      <c r="B30" s="149">
        <v>195</v>
      </c>
      <c r="C30" s="288" t="s">
        <v>3190</v>
      </c>
      <c r="D30" s="151" t="s">
        <v>3163</v>
      </c>
      <c r="E30" s="150" t="s">
        <v>3191</v>
      </c>
      <c r="F30" s="151" t="s">
        <v>3117</v>
      </c>
      <c r="G30" s="151"/>
      <c r="H30" s="289">
        <v>4000000</v>
      </c>
      <c r="I30" s="289">
        <v>5000000</v>
      </c>
    </row>
    <row r="31" spans="1:9" ht="25.5">
      <c r="A31" s="137">
        <v>29</v>
      </c>
      <c r="B31" s="149">
        <v>375</v>
      </c>
      <c r="C31" s="288" t="s">
        <v>3195</v>
      </c>
      <c r="D31" s="151" t="s">
        <v>3138</v>
      </c>
      <c r="E31" s="150" t="s">
        <v>3196</v>
      </c>
      <c r="F31" s="151" t="s">
        <v>3117</v>
      </c>
      <c r="G31" s="151"/>
      <c r="H31" s="289">
        <v>3288000</v>
      </c>
      <c r="I31" s="289">
        <v>4110000</v>
      </c>
    </row>
    <row r="32" spans="1:9" ht="25.5">
      <c r="A32" s="137">
        <v>30</v>
      </c>
      <c r="B32" s="149">
        <v>649</v>
      </c>
      <c r="C32" s="288" t="s">
        <v>3197</v>
      </c>
      <c r="D32" s="151" t="s">
        <v>3146</v>
      </c>
      <c r="E32" s="150" t="s">
        <v>3198</v>
      </c>
      <c r="F32" s="151" t="s">
        <v>3117</v>
      </c>
      <c r="G32" s="151" t="s">
        <v>3199</v>
      </c>
      <c r="H32" s="289">
        <v>1200000</v>
      </c>
      <c r="I32" s="289">
        <v>1500000</v>
      </c>
    </row>
    <row r="33" spans="1:9" ht="51">
      <c r="A33" s="137">
        <v>31</v>
      </c>
      <c r="B33" s="149">
        <v>790</v>
      </c>
      <c r="C33" s="288" t="s">
        <v>3200</v>
      </c>
      <c r="D33" s="151" t="s">
        <v>3115</v>
      </c>
      <c r="E33" s="150" t="s">
        <v>3201</v>
      </c>
      <c r="F33" s="151" t="s">
        <v>3117</v>
      </c>
      <c r="G33" s="151" t="s">
        <v>3202</v>
      </c>
      <c r="H33" s="289">
        <v>2612000</v>
      </c>
      <c r="I33" s="289">
        <v>3265000</v>
      </c>
    </row>
    <row r="34" spans="1:9" ht="25.5">
      <c r="A34" s="137">
        <v>32</v>
      </c>
      <c r="B34" s="149">
        <v>30</v>
      </c>
      <c r="C34" s="288" t="s">
        <v>3203</v>
      </c>
      <c r="D34" s="151" t="s">
        <v>3111</v>
      </c>
      <c r="E34" s="150" t="s">
        <v>3204</v>
      </c>
      <c r="F34" s="151" t="s">
        <v>3117</v>
      </c>
      <c r="G34" s="151" t="s">
        <v>3205</v>
      </c>
      <c r="H34" s="289">
        <v>2800000</v>
      </c>
      <c r="I34" s="289">
        <v>3500000</v>
      </c>
    </row>
    <row r="35" spans="1:9" ht="38.25">
      <c r="A35" s="137">
        <v>33</v>
      </c>
      <c r="B35" s="149">
        <v>748</v>
      </c>
      <c r="C35" s="288" t="s">
        <v>3206</v>
      </c>
      <c r="D35" s="151" t="s">
        <v>3184</v>
      </c>
      <c r="E35" s="150" t="s">
        <v>3207</v>
      </c>
      <c r="F35" s="151" t="s">
        <v>3117</v>
      </c>
      <c r="G35" s="151" t="s">
        <v>3208</v>
      </c>
      <c r="H35" s="289">
        <v>320000</v>
      </c>
      <c r="I35" s="289">
        <v>400000</v>
      </c>
    </row>
    <row r="36" spans="1:9" ht="25.5">
      <c r="A36" s="137">
        <v>34</v>
      </c>
      <c r="B36" s="149">
        <v>566</v>
      </c>
      <c r="C36" s="288" t="s">
        <v>3209</v>
      </c>
      <c r="D36" s="151" t="s">
        <v>3138</v>
      </c>
      <c r="E36" s="150" t="s">
        <v>3210</v>
      </c>
      <c r="F36" s="151" t="s">
        <v>3117</v>
      </c>
      <c r="G36" s="151" t="s">
        <v>3211</v>
      </c>
      <c r="H36" s="289">
        <v>398400</v>
      </c>
      <c r="I36" s="289">
        <v>664000</v>
      </c>
    </row>
    <row r="37" spans="1:9" ht="25.5">
      <c r="A37" s="137">
        <v>35</v>
      </c>
      <c r="B37" s="149">
        <v>341</v>
      </c>
      <c r="C37" s="288" t="s">
        <v>3212</v>
      </c>
      <c r="D37" s="151" t="s">
        <v>3124</v>
      </c>
      <c r="E37" s="150" t="s">
        <v>3213</v>
      </c>
      <c r="F37" s="151" t="s">
        <v>3117</v>
      </c>
      <c r="G37" s="151" t="s">
        <v>3214</v>
      </c>
      <c r="H37" s="289">
        <v>30000000</v>
      </c>
      <c r="I37" s="289">
        <v>49000000</v>
      </c>
    </row>
    <row r="38" spans="1:9" ht="51">
      <c r="A38" s="137">
        <v>36</v>
      </c>
      <c r="B38" s="149">
        <v>692</v>
      </c>
      <c r="C38" s="288" t="s">
        <v>3215</v>
      </c>
      <c r="D38" s="151" t="s">
        <v>3184</v>
      </c>
      <c r="E38" s="150" t="s">
        <v>3216</v>
      </c>
      <c r="F38" s="151" t="s">
        <v>3108</v>
      </c>
      <c r="G38" s="151" t="s">
        <v>3217</v>
      </c>
      <c r="H38" s="289">
        <v>150000</v>
      </c>
      <c r="I38" s="289">
        <v>300000</v>
      </c>
    </row>
    <row r="39" spans="1:9" ht="25.5">
      <c r="A39" s="137">
        <v>37</v>
      </c>
      <c r="B39" s="149">
        <v>665</v>
      </c>
      <c r="C39" s="288" t="s">
        <v>3218</v>
      </c>
      <c r="D39" s="151" t="s">
        <v>3111</v>
      </c>
      <c r="E39" s="150" t="s">
        <v>3219</v>
      </c>
      <c r="F39" s="151" t="s">
        <v>3117</v>
      </c>
      <c r="G39" s="151" t="s">
        <v>3220</v>
      </c>
      <c r="H39" s="289">
        <v>560000</v>
      </c>
      <c r="I39" s="289">
        <v>700000</v>
      </c>
    </row>
    <row r="40" spans="1:9" ht="38.25">
      <c r="A40" s="137">
        <v>38</v>
      </c>
      <c r="B40" s="149">
        <v>580</v>
      </c>
      <c r="C40" s="288" t="s">
        <v>3224</v>
      </c>
      <c r="D40" s="151" t="s">
        <v>3138</v>
      </c>
      <c r="E40" s="150" t="s">
        <v>3225</v>
      </c>
      <c r="F40" s="151" t="s">
        <v>3117</v>
      </c>
      <c r="G40" s="151"/>
      <c r="H40" s="289">
        <v>4900000</v>
      </c>
      <c r="I40" s="289">
        <v>7000000</v>
      </c>
    </row>
    <row r="41" spans="1:9" ht="25.5">
      <c r="A41" s="137">
        <v>39</v>
      </c>
      <c r="B41" s="149">
        <v>177</v>
      </c>
      <c r="C41" s="288" t="s">
        <v>3221</v>
      </c>
      <c r="D41" s="151" t="s">
        <v>3124</v>
      </c>
      <c r="E41" s="150" t="s">
        <v>3222</v>
      </c>
      <c r="F41" s="151" t="s">
        <v>3117</v>
      </c>
      <c r="G41" s="151" t="s">
        <v>3223</v>
      </c>
      <c r="H41" s="289">
        <v>160000</v>
      </c>
      <c r="I41" s="289">
        <v>200000</v>
      </c>
    </row>
    <row r="42" spans="1:9" ht="51">
      <c r="A42" s="137">
        <v>40</v>
      </c>
      <c r="B42" s="149">
        <v>34</v>
      </c>
      <c r="C42" s="288" t="s">
        <v>3226</v>
      </c>
      <c r="D42" s="151" t="s">
        <v>3227</v>
      </c>
      <c r="E42" s="150" t="s">
        <v>3228</v>
      </c>
      <c r="F42" s="151" t="s">
        <v>3117</v>
      </c>
      <c r="G42" s="151" t="s">
        <v>3229</v>
      </c>
      <c r="H42" s="289">
        <v>320000</v>
      </c>
      <c r="I42" s="289">
        <v>400000</v>
      </c>
    </row>
    <row r="43" spans="1:9" ht="25.5">
      <c r="A43" s="137">
        <v>41</v>
      </c>
      <c r="B43" s="149">
        <v>549</v>
      </c>
      <c r="C43" s="288" t="s">
        <v>3236</v>
      </c>
      <c r="D43" s="151" t="s">
        <v>3163</v>
      </c>
      <c r="E43" s="150" t="s">
        <v>3237</v>
      </c>
      <c r="F43" s="151" t="s">
        <v>3117</v>
      </c>
      <c r="G43" s="151" t="s">
        <v>3238</v>
      </c>
      <c r="H43" s="289">
        <v>2100000</v>
      </c>
      <c r="I43" s="289">
        <v>3000000</v>
      </c>
    </row>
    <row r="44" spans="1:9" ht="25.5">
      <c r="A44" s="137">
        <v>42</v>
      </c>
      <c r="B44" s="149">
        <v>337</v>
      </c>
      <c r="C44" s="288" t="s">
        <v>3233</v>
      </c>
      <c r="D44" s="151" t="s">
        <v>3138</v>
      </c>
      <c r="E44" s="150" t="s">
        <v>3234</v>
      </c>
      <c r="F44" s="151" t="s">
        <v>3117</v>
      </c>
      <c r="G44" s="151" t="s">
        <v>3235</v>
      </c>
      <c r="H44" s="289">
        <v>1529570</v>
      </c>
      <c r="I44" s="289">
        <v>2185100</v>
      </c>
    </row>
    <row r="45" spans="1:9" ht="38.25">
      <c r="A45" s="137">
        <v>43</v>
      </c>
      <c r="B45" s="149">
        <v>300</v>
      </c>
      <c r="C45" s="288" t="s">
        <v>3230</v>
      </c>
      <c r="D45" s="151" t="s">
        <v>3115</v>
      </c>
      <c r="E45" s="150" t="s">
        <v>3231</v>
      </c>
      <c r="F45" s="151" t="s">
        <v>3117</v>
      </c>
      <c r="G45" s="151" t="s">
        <v>3232</v>
      </c>
      <c r="H45" s="289">
        <v>1600000</v>
      </c>
      <c r="I45" s="289">
        <v>2000000</v>
      </c>
    </row>
    <row r="46" spans="1:9">
      <c r="A46" s="137">
        <v>44</v>
      </c>
      <c r="B46" s="149">
        <v>486</v>
      </c>
      <c r="C46" s="288" t="s">
        <v>3239</v>
      </c>
      <c r="D46" s="151" t="s">
        <v>3131</v>
      </c>
      <c r="E46" s="150" t="s">
        <v>3240</v>
      </c>
      <c r="F46" s="151" t="s">
        <v>7</v>
      </c>
      <c r="G46" s="151"/>
      <c r="H46" s="289">
        <v>2797000</v>
      </c>
      <c r="I46" s="289">
        <v>3500000</v>
      </c>
    </row>
    <row r="47" spans="1:9" ht="76.5">
      <c r="A47" s="137">
        <v>45</v>
      </c>
      <c r="B47" s="149">
        <v>299</v>
      </c>
      <c r="C47" s="288" t="s">
        <v>3241</v>
      </c>
      <c r="D47" s="151" t="s">
        <v>3184</v>
      </c>
      <c r="E47" s="150" t="s">
        <v>3242</v>
      </c>
      <c r="F47" s="151" t="s">
        <v>3117</v>
      </c>
      <c r="G47" s="151" t="s">
        <v>3243</v>
      </c>
      <c r="H47" s="289">
        <v>508000</v>
      </c>
      <c r="I47" s="289">
        <v>635000</v>
      </c>
    </row>
    <row r="48" spans="1:9" ht="25.5">
      <c r="A48" s="137">
        <v>46</v>
      </c>
      <c r="B48" s="149">
        <v>322</v>
      </c>
      <c r="C48" s="288" t="s">
        <v>3247</v>
      </c>
      <c r="D48" s="151" t="s">
        <v>3111</v>
      </c>
      <c r="E48" s="150" t="s">
        <v>3248</v>
      </c>
      <c r="F48" s="151" t="s">
        <v>3117</v>
      </c>
      <c r="G48" s="151" t="s">
        <v>3249</v>
      </c>
      <c r="H48" s="289">
        <v>616000</v>
      </c>
      <c r="I48" s="289">
        <v>880000</v>
      </c>
    </row>
    <row r="49" spans="1:9" ht="25.5">
      <c r="A49" s="137">
        <v>47</v>
      </c>
      <c r="B49" s="149">
        <v>447</v>
      </c>
      <c r="C49" s="288" t="s">
        <v>3250</v>
      </c>
      <c r="D49" s="151" t="s">
        <v>3146</v>
      </c>
      <c r="E49" s="150" t="s">
        <v>3251</v>
      </c>
      <c r="F49" s="151" t="s">
        <v>3117</v>
      </c>
      <c r="G49" s="151" t="s">
        <v>3252</v>
      </c>
      <c r="H49" s="289">
        <v>105000</v>
      </c>
      <c r="I49" s="289">
        <v>150000</v>
      </c>
    </row>
    <row r="50" spans="1:9" ht="38.25">
      <c r="A50" s="137">
        <v>48</v>
      </c>
      <c r="B50" s="149">
        <v>291</v>
      </c>
      <c r="C50" s="288" t="s">
        <v>3244</v>
      </c>
      <c r="D50" s="151" t="s">
        <v>3146</v>
      </c>
      <c r="E50" s="150" t="s">
        <v>3245</v>
      </c>
      <c r="F50" s="151" t="s">
        <v>3117</v>
      </c>
      <c r="G50" s="151" t="s">
        <v>3246</v>
      </c>
      <c r="H50" s="289">
        <v>280000</v>
      </c>
      <c r="I50" s="289">
        <v>400000</v>
      </c>
    </row>
    <row r="51" spans="1:9" ht="38.25">
      <c r="A51" s="137">
        <v>49</v>
      </c>
      <c r="B51" s="149">
        <v>792</v>
      </c>
      <c r="C51" s="288" t="s">
        <v>3253</v>
      </c>
      <c r="D51" s="151" t="s">
        <v>3163</v>
      </c>
      <c r="E51" s="150" t="s">
        <v>3254</v>
      </c>
      <c r="F51" s="151" t="s">
        <v>3117</v>
      </c>
      <c r="G51" s="151" t="s">
        <v>3255</v>
      </c>
      <c r="H51" s="289">
        <v>1720000</v>
      </c>
      <c r="I51" s="289">
        <v>2150000</v>
      </c>
    </row>
    <row r="52" spans="1:9" ht="51">
      <c r="A52" s="137">
        <v>50</v>
      </c>
      <c r="B52" s="149">
        <v>170</v>
      </c>
      <c r="C52" s="288" t="s">
        <v>3259</v>
      </c>
      <c r="D52" s="151" t="s">
        <v>3138</v>
      </c>
      <c r="E52" s="150" t="s">
        <v>3260</v>
      </c>
      <c r="F52" s="151" t="s">
        <v>3117</v>
      </c>
      <c r="G52" s="151" t="s">
        <v>3261</v>
      </c>
      <c r="H52" s="289">
        <v>1681745.71</v>
      </c>
      <c r="I52" s="289">
        <v>2102182.14</v>
      </c>
    </row>
    <row r="53" spans="1:9" ht="25.5">
      <c r="A53" s="137">
        <v>51</v>
      </c>
      <c r="B53" s="149">
        <v>343</v>
      </c>
      <c r="C53" s="288" t="s">
        <v>3262</v>
      </c>
      <c r="D53" s="151" t="s">
        <v>3106</v>
      </c>
      <c r="E53" s="150" t="s">
        <v>3263</v>
      </c>
      <c r="F53" s="151" t="s">
        <v>3117</v>
      </c>
      <c r="G53" s="151" t="s">
        <v>3264</v>
      </c>
      <c r="H53" s="289">
        <v>1016880</v>
      </c>
      <c r="I53" s="289">
        <v>1306880</v>
      </c>
    </row>
    <row r="54" spans="1:9" ht="38.25">
      <c r="A54" s="137">
        <v>52</v>
      </c>
      <c r="B54" s="149">
        <v>213</v>
      </c>
      <c r="C54" s="288" t="s">
        <v>3256</v>
      </c>
      <c r="D54" s="151" t="s">
        <v>3111</v>
      </c>
      <c r="E54" s="150" t="s">
        <v>3257</v>
      </c>
      <c r="F54" s="151" t="s">
        <v>7</v>
      </c>
      <c r="G54" s="151" t="s">
        <v>3258</v>
      </c>
      <c r="H54" s="289">
        <v>400000</v>
      </c>
      <c r="I54" s="289">
        <v>800000</v>
      </c>
    </row>
    <row r="55" spans="1:9" ht="25.5">
      <c r="A55" s="137">
        <v>53</v>
      </c>
      <c r="B55" s="149">
        <v>564</v>
      </c>
      <c r="C55" s="288" t="s">
        <v>3268</v>
      </c>
      <c r="D55" s="151" t="s">
        <v>3131</v>
      </c>
      <c r="E55" s="150" t="s">
        <v>3269</v>
      </c>
      <c r="F55" s="151" t="s">
        <v>3117</v>
      </c>
      <c r="G55" s="151" t="s">
        <v>3270</v>
      </c>
      <c r="H55" s="289">
        <v>240000</v>
      </c>
      <c r="I55" s="289">
        <v>300000</v>
      </c>
    </row>
    <row r="56" spans="1:9" ht="25.5">
      <c r="A56" s="137">
        <v>54</v>
      </c>
      <c r="B56" s="149">
        <v>690</v>
      </c>
      <c r="C56" s="288" t="s">
        <v>3271</v>
      </c>
      <c r="D56" s="151" t="s">
        <v>3138</v>
      </c>
      <c r="E56" s="150" t="s">
        <v>3272</v>
      </c>
      <c r="F56" s="151" t="s">
        <v>3117</v>
      </c>
      <c r="G56" s="151" t="s">
        <v>3273</v>
      </c>
      <c r="H56" s="289">
        <v>560000</v>
      </c>
      <c r="I56" s="289">
        <v>700000</v>
      </c>
    </row>
    <row r="57" spans="1:9" ht="63.75">
      <c r="A57" s="137">
        <v>55</v>
      </c>
      <c r="B57" s="149">
        <v>386</v>
      </c>
      <c r="C57" s="288" t="s">
        <v>3265</v>
      </c>
      <c r="D57" s="151" t="s">
        <v>3184</v>
      </c>
      <c r="E57" s="150" t="s">
        <v>3266</v>
      </c>
      <c r="F57" s="151" t="s">
        <v>3117</v>
      </c>
      <c r="G57" s="151" t="s">
        <v>3267</v>
      </c>
      <c r="H57" s="289">
        <v>1200000</v>
      </c>
      <c r="I57" s="289">
        <v>1500000</v>
      </c>
    </row>
    <row r="58" spans="1:9" ht="51">
      <c r="A58" s="137">
        <v>56</v>
      </c>
      <c r="B58" s="149">
        <v>789</v>
      </c>
      <c r="C58" s="288" t="s">
        <v>3274</v>
      </c>
      <c r="D58" s="151" t="s">
        <v>3227</v>
      </c>
      <c r="E58" s="150" t="s">
        <v>3275</v>
      </c>
      <c r="F58" s="151" t="s">
        <v>3117</v>
      </c>
      <c r="G58" s="151" t="s">
        <v>3276</v>
      </c>
      <c r="H58" s="289">
        <v>396331</v>
      </c>
      <c r="I58" s="289">
        <v>495414</v>
      </c>
    </row>
    <row r="59" spans="1:9" ht="38.25">
      <c r="A59" s="137">
        <v>57</v>
      </c>
      <c r="B59" s="149">
        <v>332</v>
      </c>
      <c r="C59" s="288" t="s">
        <v>3277</v>
      </c>
      <c r="D59" s="151" t="s">
        <v>3146</v>
      </c>
      <c r="E59" s="150" t="s">
        <v>3278</v>
      </c>
      <c r="F59" s="151" t="s">
        <v>3117</v>
      </c>
      <c r="G59" s="151" t="s">
        <v>3279</v>
      </c>
      <c r="H59" s="289">
        <v>480000</v>
      </c>
      <c r="I59" s="289">
        <v>600000</v>
      </c>
    </row>
    <row r="60" spans="1:9" ht="51">
      <c r="A60" s="137">
        <v>58</v>
      </c>
      <c r="B60" s="149">
        <v>243</v>
      </c>
      <c r="C60" s="288" t="s">
        <v>3280</v>
      </c>
      <c r="D60" s="151" t="s">
        <v>3124</v>
      </c>
      <c r="E60" s="150" t="s">
        <v>3281</v>
      </c>
      <c r="F60" s="151" t="s">
        <v>3117</v>
      </c>
      <c r="G60" s="151" t="s">
        <v>3282</v>
      </c>
      <c r="H60" s="289">
        <v>2368638.61</v>
      </c>
      <c r="I60" s="289">
        <v>2960798.28</v>
      </c>
    </row>
    <row r="61" spans="1:9" ht="25.5">
      <c r="A61" s="137">
        <v>59</v>
      </c>
      <c r="B61" s="149">
        <v>469</v>
      </c>
      <c r="C61" s="288" t="s">
        <v>3283</v>
      </c>
      <c r="D61" s="151" t="s">
        <v>3131</v>
      </c>
      <c r="E61" s="150" t="s">
        <v>3284</v>
      </c>
      <c r="F61" s="151" t="s">
        <v>7</v>
      </c>
      <c r="G61" s="151"/>
      <c r="H61" s="289">
        <v>800000</v>
      </c>
      <c r="I61" s="289">
        <v>1000000</v>
      </c>
    </row>
    <row r="62" spans="1:9" ht="38.25">
      <c r="A62" s="137">
        <v>60</v>
      </c>
      <c r="B62" s="149">
        <v>391</v>
      </c>
      <c r="C62" s="288" t="s">
        <v>3285</v>
      </c>
      <c r="D62" s="151" t="s">
        <v>3184</v>
      </c>
      <c r="E62" s="150" t="s">
        <v>3286</v>
      </c>
      <c r="F62" s="151" t="s">
        <v>3117</v>
      </c>
      <c r="G62" s="151" t="s">
        <v>3287</v>
      </c>
      <c r="H62" s="289">
        <v>4139614.87</v>
      </c>
      <c r="I62" s="289">
        <v>6141250.0999999996</v>
      </c>
    </row>
    <row r="63" spans="1:9" ht="25.5">
      <c r="A63" s="137">
        <v>61</v>
      </c>
      <c r="B63" s="149">
        <v>250</v>
      </c>
      <c r="C63" s="288" t="s">
        <v>3290</v>
      </c>
      <c r="D63" s="151" t="s">
        <v>3138</v>
      </c>
      <c r="E63" s="150" t="s">
        <v>3291</v>
      </c>
      <c r="F63" s="151" t="s">
        <v>3117</v>
      </c>
      <c r="G63" s="151" t="s">
        <v>3292</v>
      </c>
      <c r="H63" s="289">
        <v>712000</v>
      </c>
      <c r="I63" s="289">
        <v>962000</v>
      </c>
    </row>
    <row r="64" spans="1:9" ht="25.5">
      <c r="A64" s="137">
        <v>62</v>
      </c>
      <c r="B64" s="149">
        <v>338</v>
      </c>
      <c r="C64" s="288" t="s">
        <v>3293</v>
      </c>
      <c r="D64" s="151" t="s">
        <v>3120</v>
      </c>
      <c r="E64" s="150" t="s">
        <v>3294</v>
      </c>
      <c r="F64" s="151" t="s">
        <v>3117</v>
      </c>
      <c r="G64" s="151" t="s">
        <v>3295</v>
      </c>
      <c r="H64" s="289">
        <v>2016000</v>
      </c>
      <c r="I64" s="289">
        <v>2520000</v>
      </c>
    </row>
    <row r="65" spans="1:9" ht="25.5">
      <c r="A65" s="137">
        <v>63</v>
      </c>
      <c r="B65" s="149">
        <v>186</v>
      </c>
      <c r="C65" s="288" t="s">
        <v>3221</v>
      </c>
      <c r="D65" s="151" t="s">
        <v>3124</v>
      </c>
      <c r="E65" s="150" t="s">
        <v>3288</v>
      </c>
      <c r="F65" s="151" t="s">
        <v>3117</v>
      </c>
      <c r="G65" s="151" t="s">
        <v>3289</v>
      </c>
      <c r="H65" s="289">
        <v>80000</v>
      </c>
      <c r="I65" s="289">
        <v>100000</v>
      </c>
    </row>
    <row r="66" spans="1:9" ht="51">
      <c r="A66" s="137">
        <v>64</v>
      </c>
      <c r="B66" s="149">
        <v>260</v>
      </c>
      <c r="C66" s="288" t="s">
        <v>3299</v>
      </c>
      <c r="D66" s="151" t="s">
        <v>3138</v>
      </c>
      <c r="E66" s="150" t="s">
        <v>3300</v>
      </c>
      <c r="F66" s="151" t="s">
        <v>7</v>
      </c>
      <c r="G66" s="151" t="s">
        <v>3301</v>
      </c>
      <c r="H66" s="289">
        <v>529236.56000000006</v>
      </c>
      <c r="I66" s="289">
        <v>662373.66</v>
      </c>
    </row>
    <row r="67" spans="1:9" ht="51">
      <c r="A67" s="137">
        <v>65</v>
      </c>
      <c r="B67" s="149">
        <v>387</v>
      </c>
      <c r="C67" s="288" t="s">
        <v>3302</v>
      </c>
      <c r="D67" s="151" t="s">
        <v>3106</v>
      </c>
      <c r="E67" s="150" t="s">
        <v>3303</v>
      </c>
      <c r="F67" s="151" t="s">
        <v>3117</v>
      </c>
      <c r="G67" s="151" t="s">
        <v>3304</v>
      </c>
      <c r="H67" s="289">
        <v>8760000</v>
      </c>
      <c r="I67" s="289">
        <v>10950000</v>
      </c>
    </row>
    <row r="68" spans="1:9" ht="25.5">
      <c r="A68" s="137">
        <v>66</v>
      </c>
      <c r="B68" s="149">
        <v>707</v>
      </c>
      <c r="C68" s="288" t="s">
        <v>3305</v>
      </c>
      <c r="D68" s="151" t="s">
        <v>3184</v>
      </c>
      <c r="E68" s="150" t="s">
        <v>3306</v>
      </c>
      <c r="F68" s="151" t="s">
        <v>3117</v>
      </c>
      <c r="G68" s="151" t="s">
        <v>3307</v>
      </c>
      <c r="H68" s="289">
        <v>240000</v>
      </c>
      <c r="I68" s="289">
        <v>300000</v>
      </c>
    </row>
    <row r="69" spans="1:9" ht="25.5">
      <c r="A69" s="137">
        <v>67</v>
      </c>
      <c r="B69" s="149">
        <v>755</v>
      </c>
      <c r="C69" s="288" t="s">
        <v>3308</v>
      </c>
      <c r="D69" s="151" t="s">
        <v>3120</v>
      </c>
      <c r="E69" s="150" t="s">
        <v>3309</v>
      </c>
      <c r="F69" s="151" t="s">
        <v>3117</v>
      </c>
      <c r="G69" s="151" t="s">
        <v>3310</v>
      </c>
      <c r="H69" s="289">
        <v>153465.60000000001</v>
      </c>
      <c r="I69" s="289">
        <v>191832</v>
      </c>
    </row>
    <row r="70" spans="1:9" ht="25.5">
      <c r="A70" s="137">
        <v>68</v>
      </c>
      <c r="B70" s="149">
        <v>602</v>
      </c>
      <c r="C70" s="288" t="s">
        <v>3311</v>
      </c>
      <c r="D70" s="151" t="s">
        <v>3115</v>
      </c>
      <c r="E70" s="150" t="s">
        <v>3312</v>
      </c>
      <c r="F70" s="151" t="s">
        <v>3117</v>
      </c>
      <c r="G70" s="151" t="s">
        <v>3313</v>
      </c>
      <c r="H70" s="289">
        <v>1310000</v>
      </c>
      <c r="I70" s="289">
        <v>1640000</v>
      </c>
    </row>
    <row r="71" spans="1:9" ht="25.5">
      <c r="A71" s="137">
        <v>69</v>
      </c>
      <c r="B71" s="149">
        <v>737</v>
      </c>
      <c r="C71" s="288" t="s">
        <v>3317</v>
      </c>
      <c r="D71" s="151" t="s">
        <v>3115</v>
      </c>
      <c r="E71" s="150" t="s">
        <v>3318</v>
      </c>
      <c r="F71" s="151" t="s">
        <v>3117</v>
      </c>
      <c r="G71" s="151" t="s">
        <v>3319</v>
      </c>
      <c r="H71" s="289">
        <v>564000</v>
      </c>
      <c r="I71" s="289">
        <v>705000</v>
      </c>
    </row>
    <row r="72" spans="1:9" ht="38.25">
      <c r="A72" s="137">
        <v>70</v>
      </c>
      <c r="B72" s="149">
        <v>547</v>
      </c>
      <c r="C72" s="288" t="s">
        <v>3314</v>
      </c>
      <c r="D72" s="151" t="s">
        <v>3163</v>
      </c>
      <c r="E72" s="150" t="s">
        <v>3315</v>
      </c>
      <c r="F72" s="151" t="s">
        <v>7</v>
      </c>
      <c r="G72" s="151" t="s">
        <v>3316</v>
      </c>
      <c r="H72" s="289">
        <v>3048000</v>
      </c>
      <c r="I72" s="289">
        <v>5080000</v>
      </c>
    </row>
    <row r="73" spans="1:9" ht="38.25">
      <c r="A73" s="137">
        <v>71</v>
      </c>
      <c r="B73" s="149">
        <v>786</v>
      </c>
      <c r="C73" s="288" t="s">
        <v>3320</v>
      </c>
      <c r="D73" s="151" t="s">
        <v>3184</v>
      </c>
      <c r="E73" s="150" t="s">
        <v>3321</v>
      </c>
      <c r="F73" s="151" t="s">
        <v>3117</v>
      </c>
      <c r="G73" s="151" t="s">
        <v>3322</v>
      </c>
      <c r="H73" s="289">
        <v>290000</v>
      </c>
      <c r="I73" s="289">
        <v>365000</v>
      </c>
    </row>
    <row r="74" spans="1:9" ht="25.5">
      <c r="A74" s="137">
        <v>72</v>
      </c>
      <c r="B74" s="149">
        <v>799</v>
      </c>
      <c r="C74" s="288" t="s">
        <v>3323</v>
      </c>
      <c r="D74" s="151" t="s">
        <v>3227</v>
      </c>
      <c r="E74" s="150" t="s">
        <v>3324</v>
      </c>
      <c r="F74" s="151" t="s">
        <v>3117</v>
      </c>
      <c r="G74" s="151" t="s">
        <v>3325</v>
      </c>
      <c r="H74" s="289">
        <v>204355.7</v>
      </c>
      <c r="I74" s="289">
        <v>255444.63</v>
      </c>
    </row>
    <row r="75" spans="1:9" ht="25.5">
      <c r="A75" s="137">
        <v>73</v>
      </c>
      <c r="B75" s="149">
        <v>517</v>
      </c>
      <c r="C75" s="288" t="s">
        <v>3332</v>
      </c>
      <c r="D75" s="151" t="s">
        <v>3184</v>
      </c>
      <c r="E75" s="150" t="s">
        <v>3333</v>
      </c>
      <c r="F75" s="151" t="s">
        <v>3117</v>
      </c>
      <c r="G75" s="151" t="s">
        <v>3334</v>
      </c>
      <c r="H75" s="289">
        <v>464000</v>
      </c>
      <c r="I75" s="289">
        <v>580000</v>
      </c>
    </row>
    <row r="76" spans="1:9" ht="38.25">
      <c r="A76" s="137">
        <v>74</v>
      </c>
      <c r="B76" s="149">
        <v>766</v>
      </c>
      <c r="C76" s="288" t="s">
        <v>3335</v>
      </c>
      <c r="D76" s="151" t="s">
        <v>3163</v>
      </c>
      <c r="E76" s="150" t="s">
        <v>3336</v>
      </c>
      <c r="F76" s="151" t="s">
        <v>3117</v>
      </c>
      <c r="G76" s="151" t="s">
        <v>3337</v>
      </c>
      <c r="H76" s="289">
        <v>500000</v>
      </c>
      <c r="I76" s="289">
        <v>625000</v>
      </c>
    </row>
    <row r="77" spans="1:9" ht="51">
      <c r="A77" s="137">
        <v>75</v>
      </c>
      <c r="B77" s="149">
        <v>29</v>
      </c>
      <c r="C77" s="288" t="s">
        <v>3326</v>
      </c>
      <c r="D77" s="151" t="s">
        <v>3146</v>
      </c>
      <c r="E77" s="150" t="s">
        <v>3327</v>
      </c>
      <c r="F77" s="151" t="s">
        <v>3108</v>
      </c>
      <c r="G77" s="151" t="s">
        <v>3328</v>
      </c>
      <c r="H77" s="289">
        <v>261000</v>
      </c>
      <c r="I77" s="289">
        <v>416000</v>
      </c>
    </row>
    <row r="78" spans="1:9" ht="25.5">
      <c r="A78" s="137">
        <v>76</v>
      </c>
      <c r="B78" s="149">
        <v>287</v>
      </c>
      <c r="C78" s="288" t="s">
        <v>3329</v>
      </c>
      <c r="D78" s="151" t="s">
        <v>3138</v>
      </c>
      <c r="E78" s="150" t="s">
        <v>3330</v>
      </c>
      <c r="F78" s="151" t="s">
        <v>3117</v>
      </c>
      <c r="G78" s="151" t="s">
        <v>3331</v>
      </c>
      <c r="H78" s="289">
        <v>1200000</v>
      </c>
      <c r="I78" s="289">
        <v>1500000</v>
      </c>
    </row>
    <row r="79" spans="1:9" ht="25.5">
      <c r="A79" s="137">
        <v>77</v>
      </c>
      <c r="B79" s="149">
        <v>477</v>
      </c>
      <c r="C79" s="288" t="s">
        <v>3338</v>
      </c>
      <c r="D79" s="151" t="s">
        <v>3138</v>
      </c>
      <c r="E79" s="150" t="s">
        <v>3339</v>
      </c>
      <c r="F79" s="151" t="s">
        <v>3117</v>
      </c>
      <c r="G79" s="151" t="s">
        <v>3340</v>
      </c>
      <c r="H79" s="289">
        <v>340000</v>
      </c>
      <c r="I79" s="289">
        <v>440000</v>
      </c>
    </row>
    <row r="80" spans="1:9" ht="25.5">
      <c r="A80" s="137">
        <v>78</v>
      </c>
      <c r="B80" s="149">
        <v>82</v>
      </c>
      <c r="C80" s="288" t="s">
        <v>3341</v>
      </c>
      <c r="D80" s="151" t="s">
        <v>3115</v>
      </c>
      <c r="E80" s="150" t="s">
        <v>3342</v>
      </c>
      <c r="F80" s="151" t="s">
        <v>3117</v>
      </c>
      <c r="G80" s="151"/>
      <c r="H80" s="289">
        <v>1836000</v>
      </c>
      <c r="I80" s="289">
        <v>2295000</v>
      </c>
    </row>
    <row r="81" spans="1:9" ht="25.5">
      <c r="A81" s="137">
        <v>79</v>
      </c>
      <c r="B81" s="149">
        <v>781</v>
      </c>
      <c r="C81" s="288" t="s">
        <v>3343</v>
      </c>
      <c r="D81" s="151" t="s">
        <v>3124</v>
      </c>
      <c r="E81" s="150" t="s">
        <v>3344</v>
      </c>
      <c r="F81" s="151" t="s">
        <v>3108</v>
      </c>
      <c r="G81" s="151" t="s">
        <v>3345</v>
      </c>
      <c r="H81" s="289">
        <v>1366918.91</v>
      </c>
      <c r="I81" s="289">
        <v>3458648.64</v>
      </c>
    </row>
    <row r="82" spans="1:9" ht="38.25">
      <c r="A82" s="137">
        <v>80</v>
      </c>
      <c r="B82" s="149">
        <v>45</v>
      </c>
      <c r="C82" s="288" t="s">
        <v>3346</v>
      </c>
      <c r="D82" s="151" t="s">
        <v>3138</v>
      </c>
      <c r="E82" s="150" t="s">
        <v>3347</v>
      </c>
      <c r="F82" s="151" t="s">
        <v>3117</v>
      </c>
      <c r="G82" s="151" t="s">
        <v>3348</v>
      </c>
      <c r="H82" s="289">
        <v>1120000</v>
      </c>
      <c r="I82" s="289">
        <v>1400000</v>
      </c>
    </row>
    <row r="83" spans="1:9" ht="25.5">
      <c r="A83" s="137">
        <v>81</v>
      </c>
      <c r="B83" s="149">
        <v>762</v>
      </c>
      <c r="C83" s="288" t="s">
        <v>3351</v>
      </c>
      <c r="D83" s="151" t="s">
        <v>3120</v>
      </c>
      <c r="E83" s="150" t="s">
        <v>3352</v>
      </c>
      <c r="F83" s="151" t="s">
        <v>3117</v>
      </c>
      <c r="G83" s="151" t="s">
        <v>3353</v>
      </c>
      <c r="H83" s="289">
        <v>324000</v>
      </c>
      <c r="I83" s="289">
        <v>540000</v>
      </c>
    </row>
    <row r="84" spans="1:9" ht="25.5">
      <c r="A84" s="137">
        <v>82</v>
      </c>
      <c r="B84" s="149">
        <v>318</v>
      </c>
      <c r="C84" s="288" t="s">
        <v>3293</v>
      </c>
      <c r="D84" s="151" t="s">
        <v>3120</v>
      </c>
      <c r="E84" s="150" t="s">
        <v>3349</v>
      </c>
      <c r="F84" s="151" t="s">
        <v>3117</v>
      </c>
      <c r="G84" s="151" t="s">
        <v>3350</v>
      </c>
      <c r="H84" s="289">
        <v>634400</v>
      </c>
      <c r="I84" s="289">
        <v>793000</v>
      </c>
    </row>
    <row r="85" spans="1:9" ht="25.5">
      <c r="A85" s="137">
        <v>83</v>
      </c>
      <c r="B85" s="149">
        <v>89</v>
      </c>
      <c r="C85" s="288" t="s">
        <v>3296</v>
      </c>
      <c r="D85" s="151" t="s">
        <v>3106</v>
      </c>
      <c r="E85" s="150" t="s">
        <v>3297</v>
      </c>
      <c r="F85" s="151" t="s">
        <v>7</v>
      </c>
      <c r="G85" s="151" t="s">
        <v>3298</v>
      </c>
      <c r="H85" s="289">
        <v>1088241.94</v>
      </c>
      <c r="I85" s="289">
        <v>1893435</v>
      </c>
    </row>
    <row r="86" spans="1:9" ht="25.5">
      <c r="A86" s="137">
        <v>84</v>
      </c>
      <c r="B86" s="149">
        <v>694</v>
      </c>
      <c r="C86" s="288" t="s">
        <v>3358</v>
      </c>
      <c r="D86" s="151" t="s">
        <v>3120</v>
      </c>
      <c r="E86" s="150" t="s">
        <v>3359</v>
      </c>
      <c r="F86" s="151" t="s">
        <v>7</v>
      </c>
      <c r="G86" s="151" t="s">
        <v>3360</v>
      </c>
      <c r="H86" s="289">
        <v>400000</v>
      </c>
      <c r="I86" s="289">
        <v>500000</v>
      </c>
    </row>
    <row r="87" spans="1:9" ht="63.75">
      <c r="A87" s="137">
        <v>85</v>
      </c>
      <c r="B87" s="149">
        <v>385</v>
      </c>
      <c r="C87" s="288" t="s">
        <v>3354</v>
      </c>
      <c r="D87" s="151" t="s">
        <v>3124</v>
      </c>
      <c r="E87" s="150" t="s">
        <v>3355</v>
      </c>
      <c r="F87" s="151" t="s">
        <v>3356</v>
      </c>
      <c r="G87" s="151" t="s">
        <v>3357</v>
      </c>
      <c r="H87" s="289">
        <v>200000</v>
      </c>
      <c r="I87" s="289">
        <v>300000</v>
      </c>
    </row>
    <row r="88" spans="1:9" ht="25.5">
      <c r="A88" s="137">
        <v>86</v>
      </c>
      <c r="B88" s="149">
        <v>114</v>
      </c>
      <c r="C88" s="288" t="s">
        <v>3364</v>
      </c>
      <c r="D88" s="151" t="s">
        <v>3138</v>
      </c>
      <c r="E88" s="150" t="s">
        <v>3365</v>
      </c>
      <c r="F88" s="151" t="s">
        <v>3117</v>
      </c>
      <c r="G88" s="151" t="s">
        <v>3366</v>
      </c>
      <c r="H88" s="289">
        <v>332000</v>
      </c>
      <c r="I88" s="289">
        <v>415000</v>
      </c>
    </row>
    <row r="89" spans="1:9" ht="25.5">
      <c r="A89" s="137">
        <v>87</v>
      </c>
      <c r="B89" s="149">
        <v>60</v>
      </c>
      <c r="C89" s="288" t="s">
        <v>3361</v>
      </c>
      <c r="D89" s="151" t="s">
        <v>3124</v>
      </c>
      <c r="E89" s="150" t="s">
        <v>3362</v>
      </c>
      <c r="F89" s="151" t="s">
        <v>3108</v>
      </c>
      <c r="G89" s="151" t="s">
        <v>3363</v>
      </c>
      <c r="H89" s="289">
        <v>55000</v>
      </c>
      <c r="I89" s="289">
        <v>110000</v>
      </c>
    </row>
    <row r="90" spans="1:9" ht="25.5">
      <c r="A90" s="137">
        <v>88</v>
      </c>
      <c r="B90" s="149">
        <v>412</v>
      </c>
      <c r="C90" s="288" t="s">
        <v>3367</v>
      </c>
      <c r="D90" s="151" t="s">
        <v>3227</v>
      </c>
      <c r="E90" s="150" t="s">
        <v>3368</v>
      </c>
      <c r="F90" s="151" t="s">
        <v>3117</v>
      </c>
      <c r="G90" s="151" t="s">
        <v>3369</v>
      </c>
      <c r="H90" s="289">
        <v>104000</v>
      </c>
      <c r="I90" s="289">
        <v>130000</v>
      </c>
    </row>
    <row r="91" spans="1:9" ht="25.5">
      <c r="A91" s="137">
        <v>89</v>
      </c>
      <c r="B91" s="149">
        <v>40</v>
      </c>
      <c r="C91" s="288" t="s">
        <v>3373</v>
      </c>
      <c r="D91" s="151" t="s">
        <v>3138</v>
      </c>
      <c r="E91" s="150" t="s">
        <v>3374</v>
      </c>
      <c r="F91" s="151" t="s">
        <v>3117</v>
      </c>
      <c r="G91" s="151" t="s">
        <v>3375</v>
      </c>
      <c r="H91" s="289">
        <v>638752</v>
      </c>
      <c r="I91" s="289">
        <v>851670</v>
      </c>
    </row>
    <row r="92" spans="1:9" ht="25.5">
      <c r="A92" s="137">
        <v>90</v>
      </c>
      <c r="B92" s="149">
        <v>272</v>
      </c>
      <c r="C92" s="288" t="s">
        <v>3376</v>
      </c>
      <c r="D92" s="151" t="s">
        <v>3184</v>
      </c>
      <c r="E92" s="150" t="s">
        <v>3377</v>
      </c>
      <c r="F92" s="151" t="s">
        <v>6</v>
      </c>
      <c r="G92" s="151" t="s">
        <v>3378</v>
      </c>
      <c r="H92" s="289">
        <v>400000</v>
      </c>
      <c r="I92" s="289">
        <v>500000</v>
      </c>
    </row>
    <row r="93" spans="1:9" ht="25.5">
      <c r="A93" s="137">
        <v>91</v>
      </c>
      <c r="B93" s="149">
        <v>772</v>
      </c>
      <c r="C93" s="288" t="s">
        <v>3392</v>
      </c>
      <c r="D93" s="151" t="s">
        <v>3138</v>
      </c>
      <c r="E93" s="150" t="s">
        <v>3393</v>
      </c>
      <c r="F93" s="151" t="s">
        <v>3117</v>
      </c>
      <c r="G93" s="151" t="s">
        <v>3394</v>
      </c>
      <c r="H93" s="289">
        <v>2528000</v>
      </c>
      <c r="I93" s="289">
        <v>3160000</v>
      </c>
    </row>
    <row r="94" spans="1:9" ht="38.25">
      <c r="A94" s="137">
        <v>92</v>
      </c>
      <c r="B94" s="149">
        <v>112</v>
      </c>
      <c r="C94" s="288" t="s">
        <v>3379</v>
      </c>
      <c r="D94" s="151" t="s">
        <v>3184</v>
      </c>
      <c r="E94" s="150" t="s">
        <v>3380</v>
      </c>
      <c r="F94" s="151" t="s">
        <v>7</v>
      </c>
      <c r="G94" s="151"/>
      <c r="H94" s="289">
        <v>400000</v>
      </c>
      <c r="I94" s="289">
        <v>500000</v>
      </c>
    </row>
    <row r="95" spans="1:9" ht="63.75">
      <c r="A95" s="137">
        <v>93</v>
      </c>
      <c r="B95" s="149">
        <v>419</v>
      </c>
      <c r="C95" s="288" t="s">
        <v>3384</v>
      </c>
      <c r="D95" s="151" t="s">
        <v>3163</v>
      </c>
      <c r="E95" s="150" t="s">
        <v>3385</v>
      </c>
      <c r="F95" s="151" t="s">
        <v>3117</v>
      </c>
      <c r="G95" s="151" t="s">
        <v>3386</v>
      </c>
      <c r="H95" s="289">
        <v>835200</v>
      </c>
      <c r="I95" s="289">
        <v>1044000</v>
      </c>
    </row>
    <row r="96" spans="1:9" ht="89.25">
      <c r="A96" s="137">
        <v>94</v>
      </c>
      <c r="B96" s="149">
        <v>629</v>
      </c>
      <c r="C96" s="288" t="s">
        <v>3384</v>
      </c>
      <c r="D96" s="151" t="s">
        <v>3163</v>
      </c>
      <c r="E96" s="150" t="s">
        <v>3387</v>
      </c>
      <c r="F96" s="151" t="s">
        <v>3117</v>
      </c>
      <c r="G96" s="151" t="s">
        <v>3388</v>
      </c>
      <c r="H96" s="289">
        <v>1913600</v>
      </c>
      <c r="I96" s="289">
        <v>2392000</v>
      </c>
    </row>
    <row r="97" spans="1:9" ht="25.5">
      <c r="A97" s="137">
        <v>95</v>
      </c>
      <c r="B97" s="149">
        <v>308</v>
      </c>
      <c r="C97" s="288" t="s">
        <v>3381</v>
      </c>
      <c r="D97" s="151" t="s">
        <v>3106</v>
      </c>
      <c r="E97" s="150" t="s">
        <v>3382</v>
      </c>
      <c r="F97" s="151" t="s">
        <v>3356</v>
      </c>
      <c r="G97" s="151" t="s">
        <v>3383</v>
      </c>
      <c r="H97" s="289">
        <v>396000</v>
      </c>
      <c r="I97" s="289">
        <v>495000</v>
      </c>
    </row>
    <row r="98" spans="1:9" ht="51">
      <c r="A98" s="137">
        <v>96</v>
      </c>
      <c r="B98" s="149">
        <v>667</v>
      </c>
      <c r="C98" s="288" t="s">
        <v>3389</v>
      </c>
      <c r="D98" s="151" t="s">
        <v>3124</v>
      </c>
      <c r="E98" s="150" t="s">
        <v>3390</v>
      </c>
      <c r="F98" s="151" t="s">
        <v>7</v>
      </c>
      <c r="G98" s="151" t="s">
        <v>3391</v>
      </c>
      <c r="H98" s="289">
        <v>1760000</v>
      </c>
      <c r="I98" s="289">
        <v>2200000</v>
      </c>
    </row>
    <row r="99" spans="1:9" ht="25.5">
      <c r="A99" s="137">
        <v>97</v>
      </c>
      <c r="B99" s="149">
        <v>662</v>
      </c>
      <c r="C99" s="288" t="s">
        <v>3395</v>
      </c>
      <c r="D99" s="151" t="s">
        <v>3163</v>
      </c>
      <c r="E99" s="150" t="s">
        <v>3396</v>
      </c>
      <c r="F99" s="151" t="s">
        <v>3117</v>
      </c>
      <c r="G99" s="151" t="s">
        <v>3397</v>
      </c>
      <c r="H99" s="289">
        <v>440000</v>
      </c>
      <c r="I99" s="289">
        <v>550000</v>
      </c>
    </row>
    <row r="100" spans="1:9" ht="25.5">
      <c r="A100" s="137">
        <v>98</v>
      </c>
      <c r="B100" s="149">
        <v>32</v>
      </c>
      <c r="C100" s="288" t="s">
        <v>3398</v>
      </c>
      <c r="D100" s="151" t="s">
        <v>3106</v>
      </c>
      <c r="E100" s="150" t="s">
        <v>3399</v>
      </c>
      <c r="F100" s="151" t="s">
        <v>3117</v>
      </c>
      <c r="G100" s="151" t="s">
        <v>3400</v>
      </c>
      <c r="H100" s="289">
        <v>939575.83</v>
      </c>
      <c r="I100" s="289">
        <v>1174469.8</v>
      </c>
    </row>
    <row r="101" spans="1:9" ht="38.25">
      <c r="A101" s="137">
        <v>99</v>
      </c>
      <c r="B101" s="149">
        <v>541</v>
      </c>
      <c r="C101" s="288" t="s">
        <v>3370</v>
      </c>
      <c r="D101" s="151" t="s">
        <v>3184</v>
      </c>
      <c r="E101" s="150" t="s">
        <v>3371</v>
      </c>
      <c r="F101" s="151" t="s">
        <v>3117</v>
      </c>
      <c r="G101" s="151" t="s">
        <v>3372</v>
      </c>
      <c r="H101" s="289">
        <v>1478400</v>
      </c>
      <c r="I101" s="289">
        <v>1848000</v>
      </c>
    </row>
    <row r="102" spans="1:9" ht="51">
      <c r="A102" s="137">
        <v>100</v>
      </c>
      <c r="B102" s="149">
        <v>745</v>
      </c>
      <c r="C102" s="288" t="s">
        <v>3404</v>
      </c>
      <c r="D102" s="151" t="s">
        <v>3131</v>
      </c>
      <c r="E102" s="150" t="s">
        <v>3405</v>
      </c>
      <c r="F102" s="151" t="s">
        <v>3117</v>
      </c>
      <c r="G102" s="151" t="s">
        <v>3406</v>
      </c>
      <c r="H102" s="289">
        <v>540000</v>
      </c>
      <c r="I102" s="289">
        <v>675000</v>
      </c>
    </row>
    <row r="103" spans="1:9" ht="25.5">
      <c r="A103" s="137">
        <v>101</v>
      </c>
      <c r="B103" s="149">
        <v>698</v>
      </c>
      <c r="C103" s="288" t="s">
        <v>3401</v>
      </c>
      <c r="D103" s="151" t="s">
        <v>3163</v>
      </c>
      <c r="E103" s="150" t="s">
        <v>3402</v>
      </c>
      <c r="F103" s="151" t="s">
        <v>3117</v>
      </c>
      <c r="G103" s="151" t="s">
        <v>3403</v>
      </c>
      <c r="H103" s="289">
        <v>200000</v>
      </c>
      <c r="I103" s="289">
        <v>250000</v>
      </c>
    </row>
    <row r="104" spans="1:9" ht="25.5">
      <c r="A104" s="137">
        <v>102</v>
      </c>
      <c r="B104" s="149">
        <v>404</v>
      </c>
      <c r="C104" s="288" t="s">
        <v>3409</v>
      </c>
      <c r="D104" s="151" t="s">
        <v>3184</v>
      </c>
      <c r="E104" s="150" t="s">
        <v>3410</v>
      </c>
      <c r="F104" s="151" t="s">
        <v>7</v>
      </c>
      <c r="G104" s="151" t="s">
        <v>3411</v>
      </c>
      <c r="H104" s="289">
        <v>1227605.8400000001</v>
      </c>
      <c r="I104" s="289">
        <v>1534507.31</v>
      </c>
    </row>
    <row r="105" spans="1:9" ht="25.5">
      <c r="A105" s="137">
        <v>103</v>
      </c>
      <c r="B105" s="149">
        <v>37</v>
      </c>
      <c r="C105" s="288" t="s">
        <v>3407</v>
      </c>
      <c r="D105" s="151" t="s">
        <v>3111</v>
      </c>
      <c r="E105" s="150" t="s">
        <v>3408</v>
      </c>
      <c r="F105" s="151" t="s">
        <v>7</v>
      </c>
      <c r="G105" s="151"/>
      <c r="H105" s="289">
        <v>4900000</v>
      </c>
      <c r="I105" s="289">
        <v>6160000</v>
      </c>
    </row>
    <row r="106" spans="1:9" ht="38.25">
      <c r="A106" s="137">
        <v>104</v>
      </c>
      <c r="B106" s="149">
        <v>586</v>
      </c>
      <c r="C106" s="288" t="s">
        <v>3412</v>
      </c>
      <c r="D106" s="151" t="s">
        <v>3184</v>
      </c>
      <c r="E106" s="150" t="s">
        <v>3413</v>
      </c>
      <c r="F106" s="151" t="s">
        <v>6</v>
      </c>
      <c r="G106" s="151" t="s">
        <v>3414</v>
      </c>
      <c r="H106" s="289">
        <v>1337128.8</v>
      </c>
      <c r="I106" s="289">
        <v>1671411</v>
      </c>
    </row>
    <row r="107" spans="1:9" ht="25.5">
      <c r="A107" s="137">
        <v>105</v>
      </c>
      <c r="B107" s="149">
        <v>759</v>
      </c>
      <c r="C107" s="288" t="s">
        <v>3418</v>
      </c>
      <c r="D107" s="151" t="s">
        <v>3131</v>
      </c>
      <c r="E107" s="150" t="s">
        <v>3419</v>
      </c>
      <c r="F107" s="151" t="s">
        <v>3117</v>
      </c>
      <c r="G107" s="151" t="s">
        <v>3420</v>
      </c>
      <c r="H107" s="289">
        <v>236991.89</v>
      </c>
      <c r="I107" s="289">
        <v>299989.73</v>
      </c>
    </row>
    <row r="108" spans="1:9" ht="63.75">
      <c r="A108" s="137">
        <v>106</v>
      </c>
      <c r="B108" s="149">
        <v>593</v>
      </c>
      <c r="C108" s="288" t="s">
        <v>3415</v>
      </c>
      <c r="D108" s="151" t="s">
        <v>3138</v>
      </c>
      <c r="E108" s="150" t="s">
        <v>3416</v>
      </c>
      <c r="F108" s="151" t="s">
        <v>6</v>
      </c>
      <c r="G108" s="151" t="s">
        <v>3417</v>
      </c>
      <c r="H108" s="289">
        <v>464000</v>
      </c>
      <c r="I108" s="289">
        <v>580000</v>
      </c>
    </row>
    <row r="109" spans="1:9" ht="25.5">
      <c r="A109" s="137">
        <v>107</v>
      </c>
      <c r="B109" s="149">
        <v>279</v>
      </c>
      <c r="C109" s="288" t="s">
        <v>3421</v>
      </c>
      <c r="D109" s="151" t="s">
        <v>3134</v>
      </c>
      <c r="E109" s="150" t="s">
        <v>3422</v>
      </c>
      <c r="F109" s="151" t="s">
        <v>3117</v>
      </c>
      <c r="G109" s="151" t="s">
        <v>3423</v>
      </c>
      <c r="H109" s="289">
        <v>2252000</v>
      </c>
      <c r="I109" s="289">
        <v>2815000</v>
      </c>
    </row>
    <row r="110" spans="1:9" ht="38.25">
      <c r="A110" s="137">
        <v>108</v>
      </c>
      <c r="B110" s="149">
        <v>516</v>
      </c>
      <c r="C110" s="288" t="s">
        <v>3424</v>
      </c>
      <c r="D110" s="151" t="s">
        <v>3124</v>
      </c>
      <c r="E110" s="150" t="s">
        <v>3425</v>
      </c>
      <c r="F110" s="151" t="s">
        <v>3117</v>
      </c>
      <c r="G110" s="151" t="s">
        <v>3426</v>
      </c>
      <c r="H110" s="289">
        <v>496000</v>
      </c>
      <c r="I110" s="289">
        <v>620000</v>
      </c>
    </row>
    <row r="111" spans="1:9" ht="63.75">
      <c r="A111" s="137">
        <v>109</v>
      </c>
      <c r="B111" s="149">
        <v>599</v>
      </c>
      <c r="C111" s="288" t="s">
        <v>3424</v>
      </c>
      <c r="D111" s="151" t="s">
        <v>3124</v>
      </c>
      <c r="E111" s="150" t="s">
        <v>3427</v>
      </c>
      <c r="F111" s="151" t="s">
        <v>3117</v>
      </c>
      <c r="G111" s="151" t="s">
        <v>3428</v>
      </c>
      <c r="H111" s="289">
        <v>712000</v>
      </c>
      <c r="I111" s="289">
        <v>890000</v>
      </c>
    </row>
    <row r="112" spans="1:9" ht="25.5">
      <c r="A112" s="137">
        <v>110</v>
      </c>
      <c r="B112" s="149">
        <v>773</v>
      </c>
      <c r="C112" s="288" t="s">
        <v>3437</v>
      </c>
      <c r="D112" s="151" t="s">
        <v>3227</v>
      </c>
      <c r="E112" s="150" t="s">
        <v>3438</v>
      </c>
      <c r="F112" s="151" t="s">
        <v>6</v>
      </c>
      <c r="G112" s="151" t="s">
        <v>3439</v>
      </c>
      <c r="H112" s="289">
        <v>101600</v>
      </c>
      <c r="I112" s="289">
        <v>127000</v>
      </c>
    </row>
    <row r="113" spans="1:9" ht="25.5">
      <c r="A113" s="137">
        <v>111</v>
      </c>
      <c r="B113" s="149">
        <v>252</v>
      </c>
      <c r="C113" s="288" t="s">
        <v>3432</v>
      </c>
      <c r="D113" s="151" t="s">
        <v>3138</v>
      </c>
      <c r="E113" s="150" t="s">
        <v>3433</v>
      </c>
      <c r="F113" s="151" t="s">
        <v>7</v>
      </c>
      <c r="G113" s="151"/>
      <c r="H113" s="289">
        <v>2800000</v>
      </c>
      <c r="I113" s="289">
        <v>3500000</v>
      </c>
    </row>
    <row r="114" spans="1:9" ht="89.25">
      <c r="A114" s="137">
        <v>112</v>
      </c>
      <c r="B114" s="149">
        <v>449</v>
      </c>
      <c r="C114" s="288" t="s">
        <v>3434</v>
      </c>
      <c r="D114" s="151" t="s">
        <v>3163</v>
      </c>
      <c r="E114" s="150" t="s">
        <v>3435</v>
      </c>
      <c r="F114" s="151" t="s">
        <v>3108</v>
      </c>
      <c r="G114" s="151" t="s">
        <v>3436</v>
      </c>
      <c r="H114" s="289">
        <v>369327</v>
      </c>
      <c r="I114" s="289">
        <v>615545</v>
      </c>
    </row>
    <row r="115" spans="1:9" ht="25.5">
      <c r="A115" s="137">
        <v>113</v>
      </c>
      <c r="B115" s="149">
        <v>95</v>
      </c>
      <c r="C115" s="288" t="s">
        <v>3429</v>
      </c>
      <c r="D115" s="151" t="s">
        <v>3163</v>
      </c>
      <c r="E115" s="150" t="s">
        <v>3430</v>
      </c>
      <c r="F115" s="151" t="s">
        <v>3356</v>
      </c>
      <c r="G115" s="151" t="s">
        <v>3431</v>
      </c>
      <c r="H115" s="289">
        <v>140000</v>
      </c>
      <c r="I115" s="289">
        <v>240000</v>
      </c>
    </row>
    <row r="116" spans="1:9" ht="38.25">
      <c r="A116" s="137">
        <v>114</v>
      </c>
      <c r="B116" s="149">
        <v>172</v>
      </c>
      <c r="C116" s="288" t="s">
        <v>3440</v>
      </c>
      <c r="D116" s="151" t="s">
        <v>3131</v>
      </c>
      <c r="E116" s="150" t="s">
        <v>3441</v>
      </c>
      <c r="F116" s="151" t="s">
        <v>6</v>
      </c>
      <c r="G116" s="151" t="s">
        <v>3442</v>
      </c>
      <c r="H116" s="289">
        <v>168000</v>
      </c>
      <c r="I116" s="289">
        <v>210000</v>
      </c>
    </row>
    <row r="117" spans="1:9" ht="38.25">
      <c r="A117" s="137">
        <v>115</v>
      </c>
      <c r="B117" s="149">
        <v>448</v>
      </c>
      <c r="C117" s="288" t="s">
        <v>3443</v>
      </c>
      <c r="D117" s="151" t="s">
        <v>3227</v>
      </c>
      <c r="E117" s="150" t="s">
        <v>3444</v>
      </c>
      <c r="F117" s="151" t="s">
        <v>7</v>
      </c>
      <c r="G117" s="151"/>
      <c r="H117" s="289">
        <v>3520000</v>
      </c>
      <c r="I117" s="289">
        <v>4400000</v>
      </c>
    </row>
    <row r="118" spans="1:9" ht="51">
      <c r="A118" s="137">
        <v>116</v>
      </c>
      <c r="B118" s="149">
        <v>754</v>
      </c>
      <c r="C118" s="288" t="s">
        <v>3448</v>
      </c>
      <c r="D118" s="151" t="s">
        <v>3120</v>
      </c>
      <c r="E118" s="150" t="s">
        <v>3449</v>
      </c>
      <c r="F118" s="151" t="s">
        <v>3356</v>
      </c>
      <c r="G118" s="151" t="s">
        <v>3450</v>
      </c>
      <c r="H118" s="289">
        <v>350000</v>
      </c>
      <c r="I118" s="289">
        <v>488230</v>
      </c>
    </row>
    <row r="119" spans="1:9" ht="25.5">
      <c r="A119" s="137">
        <v>117</v>
      </c>
      <c r="B119" s="149">
        <v>764</v>
      </c>
      <c r="C119" s="288" t="s">
        <v>3445</v>
      </c>
      <c r="D119" s="151" t="s">
        <v>3124</v>
      </c>
      <c r="E119" s="150" t="s">
        <v>3446</v>
      </c>
      <c r="F119" s="151" t="s">
        <v>3108</v>
      </c>
      <c r="G119" s="151" t="s">
        <v>3447</v>
      </c>
      <c r="H119" s="289">
        <v>784000</v>
      </c>
      <c r="I119" s="289">
        <v>1120000</v>
      </c>
    </row>
    <row r="120" spans="1:9" ht="38.25">
      <c r="A120" s="137">
        <v>118</v>
      </c>
      <c r="B120" s="149">
        <v>314</v>
      </c>
      <c r="C120" s="288" t="s">
        <v>3451</v>
      </c>
      <c r="D120" s="151" t="s">
        <v>3163</v>
      </c>
      <c r="E120" s="150" t="s">
        <v>3452</v>
      </c>
      <c r="F120" s="151" t="s">
        <v>6</v>
      </c>
      <c r="G120" s="151" t="s">
        <v>3453</v>
      </c>
      <c r="H120" s="289">
        <v>960000</v>
      </c>
      <c r="I120" s="289">
        <v>1200000</v>
      </c>
    </row>
    <row r="121" spans="1:9" ht="63.75">
      <c r="A121" s="137">
        <v>119</v>
      </c>
      <c r="B121" s="149">
        <v>128</v>
      </c>
      <c r="C121" s="288" t="s">
        <v>3454</v>
      </c>
      <c r="D121" s="151" t="s">
        <v>3134</v>
      </c>
      <c r="E121" s="150" t="s">
        <v>3455</v>
      </c>
      <c r="F121" s="151" t="s">
        <v>3108</v>
      </c>
      <c r="G121" s="151" t="s">
        <v>3456</v>
      </c>
      <c r="H121" s="289">
        <v>98000</v>
      </c>
      <c r="I121" s="289">
        <v>210000</v>
      </c>
    </row>
    <row r="122" spans="1:9" ht="38.25">
      <c r="A122" s="137">
        <v>120</v>
      </c>
      <c r="B122" s="149">
        <v>368</v>
      </c>
      <c r="C122" s="288" t="s">
        <v>3460</v>
      </c>
      <c r="D122" s="151" t="s">
        <v>3163</v>
      </c>
      <c r="E122" s="150" t="s">
        <v>3461</v>
      </c>
      <c r="F122" s="151" t="s">
        <v>3356</v>
      </c>
      <c r="G122" s="151" t="s">
        <v>3462</v>
      </c>
      <c r="H122" s="289">
        <v>109586.3</v>
      </c>
      <c r="I122" s="289">
        <v>137000</v>
      </c>
    </row>
    <row r="123" spans="1:9" ht="25.5">
      <c r="A123" s="137">
        <v>121</v>
      </c>
      <c r="B123" s="149">
        <v>191</v>
      </c>
      <c r="C123" s="288" t="s">
        <v>3457</v>
      </c>
      <c r="D123" s="151" t="s">
        <v>3111</v>
      </c>
      <c r="E123" s="150" t="s">
        <v>3458</v>
      </c>
      <c r="F123" s="151" t="s">
        <v>7</v>
      </c>
      <c r="G123" s="151" t="s">
        <v>3459</v>
      </c>
      <c r="H123" s="289">
        <v>1454839.6</v>
      </c>
      <c r="I123" s="289">
        <v>1940044.81</v>
      </c>
    </row>
    <row r="124" spans="1:9" ht="63.75">
      <c r="A124" s="137">
        <v>122</v>
      </c>
      <c r="B124" s="149">
        <v>52</v>
      </c>
      <c r="C124" s="288" t="s">
        <v>3463</v>
      </c>
      <c r="D124" s="151" t="s">
        <v>3184</v>
      </c>
      <c r="E124" s="150" t="s">
        <v>3464</v>
      </c>
      <c r="F124" s="151" t="s">
        <v>6</v>
      </c>
      <c r="G124" s="151" t="s">
        <v>3465</v>
      </c>
      <c r="H124" s="289">
        <v>339200</v>
      </c>
      <c r="I124" s="289">
        <v>424000</v>
      </c>
    </row>
    <row r="125" spans="1:9" ht="51">
      <c r="A125" s="137">
        <v>123</v>
      </c>
      <c r="B125" s="149">
        <v>542</v>
      </c>
      <c r="C125" s="288" t="s">
        <v>3469</v>
      </c>
      <c r="D125" s="151" t="s">
        <v>3124</v>
      </c>
      <c r="E125" s="150" t="s">
        <v>3470</v>
      </c>
      <c r="F125" s="151" t="s">
        <v>3356</v>
      </c>
      <c r="G125" s="151" t="s">
        <v>3471</v>
      </c>
      <c r="H125" s="289">
        <v>364800</v>
      </c>
      <c r="I125" s="289">
        <v>456000</v>
      </c>
    </row>
    <row r="126" spans="1:9" ht="51">
      <c r="A126" s="137">
        <v>124</v>
      </c>
      <c r="B126" s="149">
        <v>499</v>
      </c>
      <c r="C126" s="288" t="s">
        <v>3466</v>
      </c>
      <c r="D126" s="151" t="s">
        <v>3184</v>
      </c>
      <c r="E126" s="150" t="s">
        <v>3467</v>
      </c>
      <c r="F126" s="151" t="s">
        <v>7</v>
      </c>
      <c r="G126" s="151" t="s">
        <v>3468</v>
      </c>
      <c r="H126" s="289">
        <v>720000</v>
      </c>
      <c r="I126" s="289">
        <v>900000</v>
      </c>
    </row>
    <row r="127" spans="1:9" ht="38.25">
      <c r="A127" s="137">
        <v>125</v>
      </c>
      <c r="B127" s="149">
        <v>663</v>
      </c>
      <c r="C127" s="288" t="s">
        <v>3489</v>
      </c>
      <c r="D127" s="151" t="s">
        <v>3115</v>
      </c>
      <c r="E127" s="150" t="s">
        <v>3490</v>
      </c>
      <c r="F127" s="151" t="s">
        <v>3356</v>
      </c>
      <c r="G127" s="151" t="s">
        <v>3491</v>
      </c>
      <c r="H127" s="289">
        <v>120000</v>
      </c>
      <c r="I127" s="289">
        <v>150000</v>
      </c>
    </row>
    <row r="128" spans="1:9" ht="38.25">
      <c r="A128" s="137">
        <v>126</v>
      </c>
      <c r="B128" s="149">
        <v>560</v>
      </c>
      <c r="C128" s="288" t="s">
        <v>3481</v>
      </c>
      <c r="D128" s="151" t="s">
        <v>3115</v>
      </c>
      <c r="E128" s="150" t="s">
        <v>3482</v>
      </c>
      <c r="F128" s="151" t="s">
        <v>7</v>
      </c>
      <c r="G128" s="151" t="s">
        <v>3483</v>
      </c>
      <c r="H128" s="289">
        <v>224000</v>
      </c>
      <c r="I128" s="289">
        <v>280000</v>
      </c>
    </row>
    <row r="129" spans="1:9" ht="25.5">
      <c r="A129" s="137">
        <v>127</v>
      </c>
      <c r="B129" s="149">
        <v>285</v>
      </c>
      <c r="C129" s="288" t="s">
        <v>3478</v>
      </c>
      <c r="D129" s="151" t="s">
        <v>3106</v>
      </c>
      <c r="E129" s="150" t="s">
        <v>3479</v>
      </c>
      <c r="F129" s="151" t="s">
        <v>3108</v>
      </c>
      <c r="G129" s="151" t="s">
        <v>3480</v>
      </c>
      <c r="H129" s="289">
        <v>60000</v>
      </c>
      <c r="I129" s="289">
        <v>100000</v>
      </c>
    </row>
    <row r="130" spans="1:9" ht="76.5">
      <c r="A130" s="137">
        <v>128</v>
      </c>
      <c r="B130" s="149">
        <v>653</v>
      </c>
      <c r="C130" s="288" t="s">
        <v>3486</v>
      </c>
      <c r="D130" s="151" t="s">
        <v>3163</v>
      </c>
      <c r="E130" s="150" t="s">
        <v>3487</v>
      </c>
      <c r="F130" s="151" t="s">
        <v>3356</v>
      </c>
      <c r="G130" s="151" t="s">
        <v>3488</v>
      </c>
      <c r="H130" s="289">
        <v>148800</v>
      </c>
      <c r="I130" s="289">
        <v>186000</v>
      </c>
    </row>
    <row r="131" spans="1:9" ht="51">
      <c r="A131" s="137">
        <v>129</v>
      </c>
      <c r="B131" s="149">
        <v>103</v>
      </c>
      <c r="C131" s="288" t="s">
        <v>3475</v>
      </c>
      <c r="D131" s="151" t="s">
        <v>3146</v>
      </c>
      <c r="E131" s="150" t="s">
        <v>3476</v>
      </c>
      <c r="F131" s="151" t="s">
        <v>3356</v>
      </c>
      <c r="G131" s="151" t="s">
        <v>3477</v>
      </c>
      <c r="H131" s="289">
        <v>240000</v>
      </c>
      <c r="I131" s="289">
        <v>300000</v>
      </c>
    </row>
    <row r="132" spans="1:9" ht="25.5">
      <c r="A132" s="137">
        <v>130</v>
      </c>
      <c r="B132" s="149">
        <v>100</v>
      </c>
      <c r="C132" s="288" t="s">
        <v>3472</v>
      </c>
      <c r="D132" s="151" t="s">
        <v>3106</v>
      </c>
      <c r="E132" s="150" t="s">
        <v>3473</v>
      </c>
      <c r="F132" s="151" t="s">
        <v>3356</v>
      </c>
      <c r="G132" s="151" t="s">
        <v>3474</v>
      </c>
      <c r="H132" s="289">
        <v>1084560.32</v>
      </c>
      <c r="I132" s="289">
        <v>1355700.4</v>
      </c>
    </row>
    <row r="133" spans="1:9" ht="25.5">
      <c r="A133" s="137">
        <v>131</v>
      </c>
      <c r="B133" s="149">
        <v>632</v>
      </c>
      <c r="C133" s="288" t="s">
        <v>3384</v>
      </c>
      <c r="D133" s="151" t="s">
        <v>3163</v>
      </c>
      <c r="E133" s="150" t="s">
        <v>3484</v>
      </c>
      <c r="F133" s="151" t="s">
        <v>3117</v>
      </c>
      <c r="G133" s="151" t="s">
        <v>3485</v>
      </c>
      <c r="H133" s="289">
        <v>320000</v>
      </c>
      <c r="I133" s="289">
        <v>400000</v>
      </c>
    </row>
    <row r="134" spans="1:9" ht="38.25">
      <c r="A134" s="137">
        <v>132</v>
      </c>
      <c r="B134" s="149">
        <v>510</v>
      </c>
      <c r="C134" s="288" t="s">
        <v>3492</v>
      </c>
      <c r="D134" s="151" t="s">
        <v>3138</v>
      </c>
      <c r="E134" s="150" t="s">
        <v>3493</v>
      </c>
      <c r="F134" s="151" t="s">
        <v>3108</v>
      </c>
      <c r="G134" s="151" t="s">
        <v>3494</v>
      </c>
      <c r="H134" s="289">
        <v>2204638</v>
      </c>
      <c r="I134" s="289">
        <v>2759638</v>
      </c>
    </row>
    <row r="135" spans="1:9" ht="25.5">
      <c r="A135" s="137">
        <v>133</v>
      </c>
      <c r="B135" s="149">
        <v>185</v>
      </c>
      <c r="C135" s="288" t="s">
        <v>3495</v>
      </c>
      <c r="D135" s="151" t="s">
        <v>3106</v>
      </c>
      <c r="E135" s="150" t="s">
        <v>3496</v>
      </c>
      <c r="F135" s="151" t="s">
        <v>3108</v>
      </c>
      <c r="G135" s="151" t="s">
        <v>3497</v>
      </c>
      <c r="H135" s="289">
        <v>168500</v>
      </c>
      <c r="I135" s="289">
        <v>211500</v>
      </c>
    </row>
    <row r="136" spans="1:9" ht="25.5">
      <c r="A136" s="137">
        <v>134</v>
      </c>
      <c r="B136" s="149">
        <v>476</v>
      </c>
      <c r="C136" s="288" t="s">
        <v>3498</v>
      </c>
      <c r="D136" s="151" t="s">
        <v>3111</v>
      </c>
      <c r="E136" s="150" t="s">
        <v>3499</v>
      </c>
      <c r="F136" s="151" t="s">
        <v>7</v>
      </c>
      <c r="G136" s="151"/>
      <c r="H136" s="289">
        <v>88000</v>
      </c>
      <c r="I136" s="289">
        <v>110000</v>
      </c>
    </row>
    <row r="137" spans="1:9" ht="38.25">
      <c r="A137" s="137">
        <v>135</v>
      </c>
      <c r="B137" s="149">
        <v>679</v>
      </c>
      <c r="C137" s="288" t="s">
        <v>3500</v>
      </c>
      <c r="D137" s="151" t="s">
        <v>3163</v>
      </c>
      <c r="E137" s="150" t="s">
        <v>3501</v>
      </c>
      <c r="F137" s="151" t="s">
        <v>7</v>
      </c>
      <c r="G137" s="151" t="s">
        <v>3502</v>
      </c>
      <c r="H137" s="289">
        <v>98400</v>
      </c>
      <c r="I137" s="289">
        <v>123000</v>
      </c>
    </row>
    <row r="138" spans="1:9" ht="51">
      <c r="A138" s="137">
        <v>136</v>
      </c>
      <c r="B138" s="149">
        <v>210</v>
      </c>
      <c r="C138" s="288" t="s">
        <v>3503</v>
      </c>
      <c r="D138" s="151" t="s">
        <v>3124</v>
      </c>
      <c r="E138" s="150" t="s">
        <v>3504</v>
      </c>
      <c r="F138" s="151" t="s">
        <v>3108</v>
      </c>
      <c r="G138" s="151" t="s">
        <v>3505</v>
      </c>
      <c r="H138" s="289">
        <v>1689600</v>
      </c>
      <c r="I138" s="289">
        <v>2112000</v>
      </c>
    </row>
    <row r="139" spans="1:9" ht="51">
      <c r="A139" s="137">
        <v>137</v>
      </c>
      <c r="B139" s="149">
        <v>652</v>
      </c>
      <c r="C139" s="288" t="s">
        <v>3509</v>
      </c>
      <c r="D139" s="151" t="s">
        <v>3227</v>
      </c>
      <c r="E139" s="150" t="s">
        <v>3510</v>
      </c>
      <c r="F139" s="151" t="s">
        <v>3108</v>
      </c>
      <c r="G139" s="151" t="s">
        <v>3511</v>
      </c>
      <c r="H139" s="289">
        <v>311696.03000000003</v>
      </c>
      <c r="I139" s="289">
        <v>389696.03</v>
      </c>
    </row>
    <row r="140" spans="1:9" ht="25.5">
      <c r="A140" s="137">
        <v>138</v>
      </c>
      <c r="B140" s="149">
        <v>621</v>
      </c>
      <c r="C140" s="288" t="s">
        <v>3506</v>
      </c>
      <c r="D140" s="151" t="s">
        <v>3184</v>
      </c>
      <c r="E140" s="150" t="s">
        <v>3507</v>
      </c>
      <c r="F140" s="151" t="s">
        <v>7</v>
      </c>
      <c r="G140" s="151" t="s">
        <v>3508</v>
      </c>
      <c r="H140" s="289">
        <v>420829.12</v>
      </c>
      <c r="I140" s="289">
        <v>526036.41</v>
      </c>
    </row>
    <row r="141" spans="1:9" ht="38.25">
      <c r="A141" s="137">
        <v>139</v>
      </c>
      <c r="B141" s="149">
        <v>277</v>
      </c>
      <c r="C141" s="288" t="s">
        <v>3512</v>
      </c>
      <c r="D141" s="151" t="s">
        <v>3163</v>
      </c>
      <c r="E141" s="150" t="s">
        <v>3513</v>
      </c>
      <c r="F141" s="151" t="s">
        <v>3108</v>
      </c>
      <c r="G141" s="151" t="s">
        <v>3514</v>
      </c>
      <c r="H141" s="289">
        <v>360000</v>
      </c>
      <c r="I141" s="289">
        <v>843021.44</v>
      </c>
    </row>
    <row r="142" spans="1:9" ht="25.5">
      <c r="A142" s="137">
        <v>140</v>
      </c>
      <c r="B142" s="149">
        <v>455</v>
      </c>
      <c r="C142" s="288" t="s">
        <v>3515</v>
      </c>
      <c r="D142" s="151" t="s">
        <v>3184</v>
      </c>
      <c r="E142" s="150" t="s">
        <v>3516</v>
      </c>
      <c r="F142" s="151" t="s">
        <v>3108</v>
      </c>
      <c r="G142" s="151" t="s">
        <v>3517</v>
      </c>
      <c r="H142" s="289">
        <v>1120000</v>
      </c>
      <c r="I142" s="289">
        <v>1400000</v>
      </c>
    </row>
    <row r="143" spans="1:9" ht="63.75">
      <c r="A143" s="137">
        <v>141</v>
      </c>
      <c r="B143" s="149">
        <v>774</v>
      </c>
      <c r="C143" s="288" t="s">
        <v>3521</v>
      </c>
      <c r="D143" s="151" t="s">
        <v>3184</v>
      </c>
      <c r="E143" s="150" t="s">
        <v>3522</v>
      </c>
      <c r="F143" s="151" t="s">
        <v>3108</v>
      </c>
      <c r="G143" s="151" t="s">
        <v>3523</v>
      </c>
      <c r="H143" s="289">
        <v>200000</v>
      </c>
      <c r="I143" s="289">
        <v>360000</v>
      </c>
    </row>
    <row r="144" spans="1:9" ht="51">
      <c r="A144" s="137">
        <v>142</v>
      </c>
      <c r="B144" s="149">
        <v>59</v>
      </c>
      <c r="C144" s="288" t="s">
        <v>3518</v>
      </c>
      <c r="D144" s="151" t="s">
        <v>3163</v>
      </c>
      <c r="E144" s="150" t="s">
        <v>3519</v>
      </c>
      <c r="F144" s="151" t="s">
        <v>3108</v>
      </c>
      <c r="G144" s="151" t="s">
        <v>3520</v>
      </c>
      <c r="H144" s="289">
        <v>240000</v>
      </c>
      <c r="I144" s="289">
        <v>300000</v>
      </c>
    </row>
    <row r="145" spans="1:9" ht="25.5">
      <c r="A145" s="137">
        <v>143</v>
      </c>
      <c r="B145" s="149">
        <v>309</v>
      </c>
      <c r="C145" s="288" t="s">
        <v>3524</v>
      </c>
      <c r="D145" s="151" t="s">
        <v>3131</v>
      </c>
      <c r="E145" s="150" t="s">
        <v>3525</v>
      </c>
      <c r="F145" s="151" t="s">
        <v>3108</v>
      </c>
      <c r="G145" s="151" t="s">
        <v>3526</v>
      </c>
      <c r="H145" s="289">
        <v>420000</v>
      </c>
      <c r="I145" s="289">
        <v>525000</v>
      </c>
    </row>
    <row r="146" spans="1:9" ht="25.5">
      <c r="A146" s="137">
        <v>144</v>
      </c>
      <c r="B146" s="149">
        <v>518</v>
      </c>
      <c r="C146" s="288" t="s">
        <v>3527</v>
      </c>
      <c r="D146" s="151" t="s">
        <v>3124</v>
      </c>
      <c r="E146" s="150" t="s">
        <v>3528</v>
      </c>
      <c r="F146" s="151" t="s">
        <v>3108</v>
      </c>
      <c r="G146" s="151" t="s">
        <v>3529</v>
      </c>
      <c r="H146" s="289">
        <v>400000</v>
      </c>
      <c r="I146" s="289">
        <v>500000</v>
      </c>
    </row>
    <row r="147" spans="1:9" ht="51">
      <c r="A147" s="137">
        <v>145</v>
      </c>
      <c r="B147" s="149">
        <v>617</v>
      </c>
      <c r="C147" s="288" t="s">
        <v>3535</v>
      </c>
      <c r="D147" s="151" t="s">
        <v>3146</v>
      </c>
      <c r="E147" s="150" t="s">
        <v>3536</v>
      </c>
      <c r="F147" s="151" t="s">
        <v>3108</v>
      </c>
      <c r="G147" s="151" t="s">
        <v>3537</v>
      </c>
      <c r="H147" s="289">
        <v>139200</v>
      </c>
      <c r="I147" s="289">
        <v>174000</v>
      </c>
    </row>
    <row r="148" spans="1:9" ht="38.25">
      <c r="A148" s="137">
        <v>146</v>
      </c>
      <c r="B148" s="149">
        <v>490</v>
      </c>
      <c r="C148" s="288" t="s">
        <v>3515</v>
      </c>
      <c r="D148" s="151" t="s">
        <v>3184</v>
      </c>
      <c r="E148" s="150" t="s">
        <v>3533</v>
      </c>
      <c r="F148" s="151" t="s">
        <v>3108</v>
      </c>
      <c r="G148" s="151" t="s">
        <v>3534</v>
      </c>
      <c r="H148" s="289">
        <v>279480</v>
      </c>
      <c r="I148" s="289">
        <v>349350</v>
      </c>
    </row>
    <row r="149" spans="1:9" ht="38.25">
      <c r="A149" s="137">
        <v>147</v>
      </c>
      <c r="B149" s="149">
        <v>71</v>
      </c>
      <c r="C149" s="288" t="s">
        <v>3530</v>
      </c>
      <c r="D149" s="151" t="s">
        <v>3184</v>
      </c>
      <c r="E149" s="150" t="s">
        <v>3531</v>
      </c>
      <c r="F149" s="151" t="s">
        <v>3108</v>
      </c>
      <c r="G149" s="151" t="s">
        <v>3532</v>
      </c>
      <c r="H149" s="289">
        <v>1200655.52</v>
      </c>
      <c r="I149" s="289">
        <v>1500819.4</v>
      </c>
    </row>
    <row r="150" spans="1:9" ht="25.5">
      <c r="A150" s="137">
        <v>148</v>
      </c>
      <c r="B150" s="149">
        <v>475</v>
      </c>
      <c r="C150" s="288" t="s">
        <v>3538</v>
      </c>
      <c r="D150" s="151" t="s">
        <v>3134</v>
      </c>
      <c r="E150" s="150" t="s">
        <v>3539</v>
      </c>
      <c r="F150" s="151" t="s">
        <v>3108</v>
      </c>
      <c r="G150" s="151" t="s">
        <v>3540</v>
      </c>
      <c r="H150" s="289">
        <v>517500</v>
      </c>
      <c r="I150" s="289">
        <v>690000</v>
      </c>
    </row>
    <row r="151" spans="1:9" ht="51">
      <c r="A151" s="137">
        <v>149</v>
      </c>
      <c r="B151" s="149">
        <v>401</v>
      </c>
      <c r="C151" s="288" t="s">
        <v>3541</v>
      </c>
      <c r="D151" s="151" t="s">
        <v>3227</v>
      </c>
      <c r="E151" s="150" t="s">
        <v>3542</v>
      </c>
      <c r="F151" s="151" t="s">
        <v>3108</v>
      </c>
      <c r="G151" s="151" t="s">
        <v>3543</v>
      </c>
      <c r="H151" s="289">
        <v>288000</v>
      </c>
      <c r="I151" s="289">
        <v>360000</v>
      </c>
    </row>
    <row r="152" spans="1:9" ht="38.25">
      <c r="A152" s="137">
        <v>150</v>
      </c>
      <c r="B152" s="149">
        <v>234</v>
      </c>
      <c r="C152" s="288" t="s">
        <v>3544</v>
      </c>
      <c r="D152" s="151" t="s">
        <v>3111</v>
      </c>
      <c r="E152" s="150" t="s">
        <v>3545</v>
      </c>
      <c r="F152" s="151" t="s">
        <v>3108</v>
      </c>
      <c r="G152" s="151" t="s">
        <v>3546</v>
      </c>
      <c r="H152" s="289">
        <v>144000</v>
      </c>
      <c r="I152" s="289">
        <v>180000</v>
      </c>
    </row>
    <row r="153" spans="1:9" ht="25.5">
      <c r="A153" s="137">
        <v>151</v>
      </c>
      <c r="B153" s="149">
        <v>595</v>
      </c>
      <c r="C153" s="288" t="s">
        <v>3547</v>
      </c>
      <c r="D153" s="151" t="s">
        <v>3163</v>
      </c>
      <c r="E153" s="150" t="s">
        <v>3548</v>
      </c>
      <c r="F153" s="151" t="s">
        <v>3108</v>
      </c>
      <c r="G153" s="151" t="s">
        <v>3549</v>
      </c>
      <c r="H153" s="289">
        <v>175487.86</v>
      </c>
      <c r="I153" s="289">
        <v>220487.86</v>
      </c>
    </row>
    <row r="154" spans="1:9" ht="51">
      <c r="A154" s="137">
        <v>152</v>
      </c>
      <c r="B154" s="149">
        <v>150</v>
      </c>
      <c r="C154" s="288" t="s">
        <v>3550</v>
      </c>
      <c r="D154" s="151" t="s">
        <v>3106</v>
      </c>
      <c r="E154" s="150" t="s">
        <v>3551</v>
      </c>
      <c r="F154" s="151" t="s">
        <v>3108</v>
      </c>
      <c r="G154" s="151" t="s">
        <v>3552</v>
      </c>
      <c r="H154" s="289">
        <v>1395554.75</v>
      </c>
      <c r="I154" s="289">
        <v>1766525</v>
      </c>
    </row>
    <row r="155" spans="1:9" ht="25.5">
      <c r="A155" s="137">
        <v>153</v>
      </c>
      <c r="B155" s="149">
        <v>603</v>
      </c>
      <c r="C155" s="288" t="s">
        <v>3556</v>
      </c>
      <c r="D155" s="151" t="s">
        <v>3115</v>
      </c>
      <c r="E155" s="150" t="s">
        <v>3557</v>
      </c>
      <c r="F155" s="151" t="s">
        <v>3108</v>
      </c>
      <c r="G155" s="151" t="s">
        <v>3558</v>
      </c>
      <c r="H155" s="289">
        <v>222000</v>
      </c>
      <c r="I155" s="289">
        <v>277500</v>
      </c>
    </row>
    <row r="156" spans="1:9" ht="25.5">
      <c r="A156" s="137">
        <v>154</v>
      </c>
      <c r="B156" s="149">
        <v>511</v>
      </c>
      <c r="C156" s="288" t="s">
        <v>3553</v>
      </c>
      <c r="D156" s="151" t="s">
        <v>3106</v>
      </c>
      <c r="E156" s="150" t="s">
        <v>3554</v>
      </c>
      <c r="F156" s="151" t="s">
        <v>3108</v>
      </c>
      <c r="G156" s="151" t="s">
        <v>3555</v>
      </c>
      <c r="H156" s="289">
        <v>84480</v>
      </c>
      <c r="I156" s="289">
        <v>105600</v>
      </c>
    </row>
    <row r="157" spans="1:9" s="148" customFormat="1" ht="30">
      <c r="A157" s="137">
        <v>155</v>
      </c>
      <c r="B157" s="385">
        <v>534</v>
      </c>
      <c r="C157" s="194" t="s">
        <v>3559</v>
      </c>
      <c r="D157" s="386" t="s">
        <v>3560</v>
      </c>
      <c r="E157" s="194" t="s">
        <v>3561</v>
      </c>
      <c r="F157" s="194" t="s">
        <v>7</v>
      </c>
      <c r="G157" s="194"/>
      <c r="H157" s="387">
        <v>3350000</v>
      </c>
      <c r="I157" s="387">
        <v>3350000</v>
      </c>
    </row>
    <row r="158" spans="1:9" ht="30">
      <c r="A158" s="137">
        <v>156</v>
      </c>
      <c r="B158" s="385">
        <v>563</v>
      </c>
      <c r="C158" s="194" t="s">
        <v>3559</v>
      </c>
      <c r="D158" s="386" t="s">
        <v>3562</v>
      </c>
      <c r="E158" s="194" t="s">
        <v>3563</v>
      </c>
      <c r="F158" s="194" t="s">
        <v>3117</v>
      </c>
      <c r="G158" s="194"/>
      <c r="H158" s="387">
        <v>1800000</v>
      </c>
      <c r="I158" s="387">
        <v>1800000</v>
      </c>
    </row>
    <row r="159" spans="1:9" ht="30">
      <c r="A159" s="137">
        <v>157</v>
      </c>
      <c r="B159" s="385">
        <v>568</v>
      </c>
      <c r="C159" s="194" t="s">
        <v>3559</v>
      </c>
      <c r="D159" s="386" t="s">
        <v>3564</v>
      </c>
      <c r="E159" s="194" t="s">
        <v>3565</v>
      </c>
      <c r="F159" s="194" t="s">
        <v>7</v>
      </c>
      <c r="G159" s="194"/>
      <c r="H159" s="387">
        <v>3150000</v>
      </c>
      <c r="I159" s="387">
        <v>3150000</v>
      </c>
    </row>
    <row r="160" spans="1:9" ht="30">
      <c r="A160" s="137">
        <v>158</v>
      </c>
      <c r="B160" s="385">
        <v>572</v>
      </c>
      <c r="C160" s="194" t="s">
        <v>3559</v>
      </c>
      <c r="D160" s="386" t="s">
        <v>3566</v>
      </c>
      <c r="E160" s="194" t="s">
        <v>3567</v>
      </c>
      <c r="F160" s="194" t="s">
        <v>7</v>
      </c>
      <c r="G160" s="194"/>
      <c r="H160" s="387">
        <v>3150000</v>
      </c>
      <c r="I160" s="387">
        <v>3150000</v>
      </c>
    </row>
    <row r="161" spans="1:9" ht="30">
      <c r="A161" s="137">
        <v>159</v>
      </c>
      <c r="B161" s="385">
        <v>418</v>
      </c>
      <c r="C161" s="194" t="s">
        <v>3568</v>
      </c>
      <c r="D161" s="386" t="s">
        <v>3569</v>
      </c>
      <c r="E161" s="194" t="s">
        <v>3570</v>
      </c>
      <c r="F161" s="194" t="s">
        <v>7</v>
      </c>
      <c r="G161" s="194"/>
      <c r="H161" s="387">
        <v>2000000</v>
      </c>
      <c r="I161" s="387">
        <v>2000000</v>
      </c>
    </row>
    <row r="162" spans="1:9" ht="30">
      <c r="A162" s="137">
        <v>160</v>
      </c>
      <c r="B162" s="385">
        <v>429</v>
      </c>
      <c r="C162" s="194" t="s">
        <v>3568</v>
      </c>
      <c r="D162" s="386" t="s">
        <v>3571</v>
      </c>
      <c r="E162" s="194" t="s">
        <v>3572</v>
      </c>
      <c r="F162" s="194" t="s">
        <v>7</v>
      </c>
      <c r="G162" s="194"/>
      <c r="H162" s="387">
        <v>1300000</v>
      </c>
      <c r="I162" s="387">
        <v>1300000</v>
      </c>
    </row>
    <row r="163" spans="1:9" ht="75">
      <c r="A163" s="137">
        <v>161</v>
      </c>
      <c r="B163" s="385">
        <v>545</v>
      </c>
      <c r="C163" s="194" t="s">
        <v>3573</v>
      </c>
      <c r="D163" s="386" t="s">
        <v>3574</v>
      </c>
      <c r="E163" s="194" t="s">
        <v>8637</v>
      </c>
      <c r="F163" s="194" t="s">
        <v>3117</v>
      </c>
      <c r="G163" s="194" t="s">
        <v>3575</v>
      </c>
      <c r="H163" s="387">
        <v>900000</v>
      </c>
      <c r="I163" s="387">
        <v>900000</v>
      </c>
    </row>
    <row r="164" spans="1:9">
      <c r="A164" s="137">
        <v>162</v>
      </c>
      <c r="B164" s="385">
        <v>661</v>
      </c>
      <c r="C164" s="194" t="s">
        <v>3573</v>
      </c>
      <c r="D164" s="386" t="s">
        <v>3576</v>
      </c>
      <c r="E164" s="194" t="s">
        <v>8638</v>
      </c>
      <c r="F164" s="194" t="s">
        <v>3117</v>
      </c>
      <c r="G164" s="194" t="s">
        <v>3577</v>
      </c>
      <c r="H164" s="387">
        <v>450000</v>
      </c>
      <c r="I164" s="387">
        <v>450000</v>
      </c>
    </row>
    <row r="165" spans="1:9" ht="60">
      <c r="A165" s="137">
        <v>163</v>
      </c>
      <c r="B165" s="385">
        <v>664</v>
      </c>
      <c r="C165" s="194" t="s">
        <v>3573</v>
      </c>
      <c r="D165" s="386" t="s">
        <v>3578</v>
      </c>
      <c r="E165" s="194" t="s">
        <v>8639</v>
      </c>
      <c r="F165" s="194" t="s">
        <v>3117</v>
      </c>
      <c r="G165" s="194" t="s">
        <v>3579</v>
      </c>
      <c r="H165" s="387">
        <v>450000</v>
      </c>
      <c r="I165" s="387">
        <v>450000</v>
      </c>
    </row>
    <row r="166" spans="1:9" ht="60">
      <c r="A166" s="137">
        <v>164</v>
      </c>
      <c r="B166" s="385">
        <v>297</v>
      </c>
      <c r="C166" s="194" t="s">
        <v>3580</v>
      </c>
      <c r="D166" s="386" t="s">
        <v>3581</v>
      </c>
      <c r="E166" s="194" t="s">
        <v>8640</v>
      </c>
      <c r="F166" s="194" t="s">
        <v>7</v>
      </c>
      <c r="G166" s="194" t="s">
        <v>3582</v>
      </c>
      <c r="H166" s="387">
        <v>4200000</v>
      </c>
      <c r="I166" s="387">
        <v>4200000</v>
      </c>
    </row>
    <row r="167" spans="1:9" ht="30">
      <c r="A167" s="137">
        <v>165</v>
      </c>
      <c r="B167" s="385">
        <v>302</v>
      </c>
      <c r="C167" s="194" t="s">
        <v>3580</v>
      </c>
      <c r="D167" s="386" t="s">
        <v>3583</v>
      </c>
      <c r="E167" s="194" t="s">
        <v>8641</v>
      </c>
      <c r="F167" s="194" t="s">
        <v>3108</v>
      </c>
      <c r="G167" s="194" t="s">
        <v>3584</v>
      </c>
      <c r="H167" s="387">
        <v>600000</v>
      </c>
      <c r="I167" s="387">
        <v>600000</v>
      </c>
    </row>
    <row r="168" spans="1:9" ht="30">
      <c r="A168" s="137">
        <v>166</v>
      </c>
      <c r="B168" s="385">
        <v>237</v>
      </c>
      <c r="C168" s="194" t="s">
        <v>3585</v>
      </c>
      <c r="D168" s="386" t="s">
        <v>3586</v>
      </c>
      <c r="E168" s="194" t="s">
        <v>8642</v>
      </c>
      <c r="F168" s="194" t="s">
        <v>3117</v>
      </c>
      <c r="G168" s="194" t="s">
        <v>3587</v>
      </c>
      <c r="H168" s="387">
        <v>5120813</v>
      </c>
      <c r="I168" s="387">
        <v>5120813</v>
      </c>
    </row>
    <row r="169" spans="1:9" ht="60">
      <c r="A169" s="137">
        <v>167</v>
      </c>
      <c r="B169" s="385">
        <v>487</v>
      </c>
      <c r="C169" s="194" t="s">
        <v>3585</v>
      </c>
      <c r="D169" s="386" t="s">
        <v>3588</v>
      </c>
      <c r="E169" s="194" t="s">
        <v>8643</v>
      </c>
      <c r="F169" s="194" t="s">
        <v>3117</v>
      </c>
      <c r="G169" s="194" t="s">
        <v>3589</v>
      </c>
      <c r="H169" s="387">
        <v>6200900</v>
      </c>
      <c r="I169" s="387">
        <v>6200900</v>
      </c>
    </row>
    <row r="170" spans="1:9" ht="90">
      <c r="A170" s="137">
        <v>168</v>
      </c>
      <c r="B170" s="385">
        <v>408</v>
      </c>
      <c r="C170" s="194" t="s">
        <v>3590</v>
      </c>
      <c r="D170" s="386" t="s">
        <v>3591</v>
      </c>
      <c r="E170" s="194" t="s">
        <v>8644</v>
      </c>
      <c r="F170" s="194" t="s">
        <v>3356</v>
      </c>
      <c r="G170" s="194" t="s">
        <v>3592</v>
      </c>
      <c r="H170" s="387">
        <v>1443100</v>
      </c>
      <c r="I170" s="387">
        <v>1443100</v>
      </c>
    </row>
    <row r="171" spans="1:9" ht="45">
      <c r="A171" s="137">
        <v>169</v>
      </c>
      <c r="B171" s="385">
        <v>458</v>
      </c>
      <c r="C171" s="194" t="s">
        <v>3593</v>
      </c>
      <c r="D171" s="386" t="s">
        <v>3594</v>
      </c>
      <c r="E171" s="194" t="s">
        <v>8645</v>
      </c>
      <c r="F171" s="194" t="s">
        <v>3356</v>
      </c>
      <c r="G171" s="194" t="s">
        <v>3595</v>
      </c>
      <c r="H171" s="387">
        <v>1249400</v>
      </c>
      <c r="I171" s="387">
        <v>1249400</v>
      </c>
    </row>
    <row r="172" spans="1:9" ht="75">
      <c r="A172" s="137">
        <v>170</v>
      </c>
      <c r="B172" s="385">
        <v>478</v>
      </c>
      <c r="C172" s="194" t="s">
        <v>3593</v>
      </c>
      <c r="D172" s="386" t="s">
        <v>3596</v>
      </c>
      <c r="E172" s="194" t="s">
        <v>8646</v>
      </c>
      <c r="F172" s="194" t="s">
        <v>3356</v>
      </c>
      <c r="G172" s="194" t="s">
        <v>3597</v>
      </c>
      <c r="H172" s="387">
        <v>1445300</v>
      </c>
      <c r="I172" s="387">
        <v>1445300</v>
      </c>
    </row>
    <row r="173" spans="1:9" ht="45">
      <c r="A173" s="137">
        <v>171</v>
      </c>
      <c r="B173" s="385">
        <v>480</v>
      </c>
      <c r="C173" s="194" t="s">
        <v>3593</v>
      </c>
      <c r="D173" s="386" t="s">
        <v>3598</v>
      </c>
      <c r="E173" s="194" t="s">
        <v>8647</v>
      </c>
      <c r="F173" s="194" t="s">
        <v>3356</v>
      </c>
      <c r="G173" s="194" t="s">
        <v>3599</v>
      </c>
      <c r="H173" s="387">
        <v>1460100</v>
      </c>
      <c r="I173" s="387">
        <v>1460100</v>
      </c>
    </row>
    <row r="174" spans="1:9" ht="90">
      <c r="A174" s="137">
        <v>172</v>
      </c>
      <c r="B174" s="385">
        <v>484</v>
      </c>
      <c r="C174" s="194" t="s">
        <v>3593</v>
      </c>
      <c r="D174" s="386" t="s">
        <v>3600</v>
      </c>
      <c r="E174" s="194" t="s">
        <v>8648</v>
      </c>
      <c r="F174" s="194" t="s">
        <v>3356</v>
      </c>
      <c r="G174" s="194" t="s">
        <v>3601</v>
      </c>
      <c r="H174" s="387">
        <v>1238200</v>
      </c>
      <c r="I174" s="387">
        <v>1238200</v>
      </c>
    </row>
    <row r="175" spans="1:9" ht="60">
      <c r="A175" s="137">
        <v>173</v>
      </c>
      <c r="B175" s="385">
        <v>519</v>
      </c>
      <c r="C175" s="194" t="s">
        <v>3593</v>
      </c>
      <c r="D175" s="386" t="s">
        <v>3602</v>
      </c>
      <c r="E175" s="194" t="s">
        <v>8649</v>
      </c>
      <c r="F175" s="194" t="s">
        <v>3356</v>
      </c>
      <c r="G175" s="194" t="s">
        <v>3603</v>
      </c>
      <c r="H175" s="387">
        <v>1453200</v>
      </c>
      <c r="I175" s="387">
        <v>1453200</v>
      </c>
    </row>
    <row r="176" spans="1:9" ht="60">
      <c r="A176" s="137">
        <v>174</v>
      </c>
      <c r="B176" s="385">
        <v>524</v>
      </c>
      <c r="C176" s="194" t="s">
        <v>3593</v>
      </c>
      <c r="D176" s="386" t="s">
        <v>3604</v>
      </c>
      <c r="E176" s="194" t="s">
        <v>8650</v>
      </c>
      <c r="F176" s="194" t="s">
        <v>3356</v>
      </c>
      <c r="G176" s="194" t="s">
        <v>3605</v>
      </c>
      <c r="H176" s="387">
        <v>1635700</v>
      </c>
      <c r="I176" s="387">
        <v>1635700</v>
      </c>
    </row>
    <row r="177" spans="1:9" ht="90">
      <c r="A177" s="137">
        <v>175</v>
      </c>
      <c r="B177" s="385">
        <v>551</v>
      </c>
      <c r="C177" s="194" t="s">
        <v>3593</v>
      </c>
      <c r="D177" s="386" t="s">
        <v>3606</v>
      </c>
      <c r="E177" s="194" t="s">
        <v>8651</v>
      </c>
      <c r="F177" s="194" t="s">
        <v>3117</v>
      </c>
      <c r="G177" s="194" t="s">
        <v>3607</v>
      </c>
      <c r="H177" s="387">
        <v>2018</v>
      </c>
      <c r="I177" s="387">
        <v>3144000</v>
      </c>
    </row>
    <row r="178" spans="1:9" ht="75">
      <c r="A178" s="137">
        <v>176</v>
      </c>
      <c r="B178" s="385">
        <v>133</v>
      </c>
      <c r="C178" s="194" t="s">
        <v>3608</v>
      </c>
      <c r="D178" s="386" t="s">
        <v>3609</v>
      </c>
      <c r="E178" s="194" t="s">
        <v>8652</v>
      </c>
      <c r="F178" s="194" t="s">
        <v>3108</v>
      </c>
      <c r="G178" s="194" t="s">
        <v>3610</v>
      </c>
      <c r="H178" s="387">
        <v>650000</v>
      </c>
      <c r="I178" s="387">
        <v>650000</v>
      </c>
    </row>
    <row r="179" spans="1:9" ht="60">
      <c r="A179" s="137">
        <v>177</v>
      </c>
      <c r="B179" s="385">
        <v>198</v>
      </c>
      <c r="C179" s="194" t="s">
        <v>3608</v>
      </c>
      <c r="D179" s="386" t="s">
        <v>3611</v>
      </c>
      <c r="E179" s="194" t="s">
        <v>8653</v>
      </c>
      <c r="F179" s="194" t="s">
        <v>3108</v>
      </c>
      <c r="G179" s="194" t="s">
        <v>3612</v>
      </c>
      <c r="H179" s="387">
        <v>2500000</v>
      </c>
      <c r="I179" s="387">
        <v>2500000</v>
      </c>
    </row>
    <row r="180" spans="1:9" ht="45">
      <c r="A180" s="137">
        <v>178</v>
      </c>
      <c r="B180" s="385">
        <v>225</v>
      </c>
      <c r="C180" s="194" t="s">
        <v>3608</v>
      </c>
      <c r="D180" s="386" t="s">
        <v>3613</v>
      </c>
      <c r="E180" s="194" t="s">
        <v>8654</v>
      </c>
      <c r="F180" s="194" t="s">
        <v>3108</v>
      </c>
      <c r="G180" s="194"/>
      <c r="H180" s="387">
        <v>1650000</v>
      </c>
      <c r="I180" s="387">
        <v>1650000</v>
      </c>
    </row>
    <row r="181" spans="1:9" ht="45">
      <c r="A181" s="137">
        <v>179</v>
      </c>
      <c r="B181" s="385">
        <v>229</v>
      </c>
      <c r="C181" s="194" t="s">
        <v>3608</v>
      </c>
      <c r="D181" s="386" t="s">
        <v>3614</v>
      </c>
      <c r="E181" s="194" t="s">
        <v>8655</v>
      </c>
      <c r="F181" s="194" t="s">
        <v>3108</v>
      </c>
      <c r="G181" s="194" t="s">
        <v>3615</v>
      </c>
      <c r="H181" s="387">
        <v>440000</v>
      </c>
      <c r="I181" s="387">
        <v>440000</v>
      </c>
    </row>
    <row r="182" spans="1:9" ht="45">
      <c r="A182" s="137">
        <v>180</v>
      </c>
      <c r="B182" s="385">
        <v>244</v>
      </c>
      <c r="C182" s="194" t="s">
        <v>3608</v>
      </c>
      <c r="D182" s="386" t="s">
        <v>3616</v>
      </c>
      <c r="E182" s="194" t="s">
        <v>8656</v>
      </c>
      <c r="F182" s="194" t="s">
        <v>3108</v>
      </c>
      <c r="G182" s="194" t="s">
        <v>3617</v>
      </c>
      <c r="H182" s="387">
        <v>600000</v>
      </c>
      <c r="I182" s="387">
        <v>600000</v>
      </c>
    </row>
    <row r="183" spans="1:9" ht="45">
      <c r="A183" s="137">
        <v>181</v>
      </c>
      <c r="B183" s="385">
        <v>310</v>
      </c>
      <c r="C183" s="194" t="s">
        <v>3608</v>
      </c>
      <c r="D183" s="386" t="s">
        <v>3618</v>
      </c>
      <c r="E183" s="194" t="s">
        <v>8657</v>
      </c>
      <c r="F183" s="194" t="s">
        <v>7</v>
      </c>
      <c r="G183" s="194"/>
      <c r="H183" s="387">
        <v>9800000</v>
      </c>
      <c r="I183" s="387">
        <v>9800000</v>
      </c>
    </row>
    <row r="184" spans="1:9" ht="45">
      <c r="A184" s="137">
        <v>182</v>
      </c>
      <c r="B184" s="385">
        <v>356</v>
      </c>
      <c r="C184" s="194" t="s">
        <v>3608</v>
      </c>
      <c r="D184" s="386" t="s">
        <v>3619</v>
      </c>
      <c r="E184" s="194" t="s">
        <v>8658</v>
      </c>
      <c r="F184" s="194" t="s">
        <v>7</v>
      </c>
      <c r="G184" s="194"/>
      <c r="H184" s="387">
        <v>1900000</v>
      </c>
      <c r="I184" s="387">
        <v>1900000</v>
      </c>
    </row>
    <row r="185" spans="1:9" ht="45">
      <c r="A185" s="137">
        <v>183</v>
      </c>
      <c r="B185" s="385">
        <v>373</v>
      </c>
      <c r="C185" s="194" t="s">
        <v>3608</v>
      </c>
      <c r="D185" s="386" t="s">
        <v>3620</v>
      </c>
      <c r="E185" s="194" t="s">
        <v>8659</v>
      </c>
      <c r="F185" s="194" t="s">
        <v>7</v>
      </c>
      <c r="G185" s="194"/>
      <c r="H185" s="387">
        <v>2000000</v>
      </c>
      <c r="I185" s="387">
        <v>2000000</v>
      </c>
    </row>
    <row r="186" spans="1:9" ht="45">
      <c r="A186" s="137">
        <v>184</v>
      </c>
      <c r="B186" s="385">
        <v>377</v>
      </c>
      <c r="C186" s="194" t="s">
        <v>3608</v>
      </c>
      <c r="D186" s="386" t="s">
        <v>3621</v>
      </c>
      <c r="E186" s="194" t="s">
        <v>8660</v>
      </c>
      <c r="F186" s="194" t="s">
        <v>7</v>
      </c>
      <c r="G186" s="194"/>
      <c r="H186" s="387">
        <v>13000000</v>
      </c>
      <c r="I186" s="387">
        <v>13000000</v>
      </c>
    </row>
    <row r="187" spans="1:9" ht="45">
      <c r="A187" s="137">
        <v>185</v>
      </c>
      <c r="B187" s="385">
        <v>500</v>
      </c>
      <c r="C187" s="194" t="s">
        <v>3608</v>
      </c>
      <c r="D187" s="386" t="s">
        <v>3622</v>
      </c>
      <c r="E187" s="194" t="s">
        <v>8661</v>
      </c>
      <c r="F187" s="194" t="s">
        <v>3108</v>
      </c>
      <c r="G187" s="194" t="s">
        <v>3623</v>
      </c>
      <c r="H187" s="387">
        <v>2900000</v>
      </c>
      <c r="I187" s="387">
        <v>2900000</v>
      </c>
    </row>
    <row r="188" spans="1:9" ht="60">
      <c r="A188" s="137">
        <v>186</v>
      </c>
      <c r="B188" s="385">
        <v>506</v>
      </c>
      <c r="C188" s="194" t="s">
        <v>3608</v>
      </c>
      <c r="D188" s="386" t="s">
        <v>3624</v>
      </c>
      <c r="E188" s="194" t="s">
        <v>8662</v>
      </c>
      <c r="F188" s="194" t="s">
        <v>3108</v>
      </c>
      <c r="G188" s="194" t="s">
        <v>3625</v>
      </c>
      <c r="H188" s="387">
        <v>2000000</v>
      </c>
      <c r="I188" s="387">
        <v>2000000</v>
      </c>
    </row>
    <row r="189" spans="1:9" ht="30">
      <c r="A189" s="137">
        <v>187</v>
      </c>
      <c r="B189" s="385">
        <v>464</v>
      </c>
      <c r="C189" s="194" t="s">
        <v>3626</v>
      </c>
      <c r="D189" s="386" t="s">
        <v>3627</v>
      </c>
      <c r="E189" s="194" t="s">
        <v>8663</v>
      </c>
      <c r="F189" s="194" t="s">
        <v>3117</v>
      </c>
      <c r="G189" s="194" t="s">
        <v>3628</v>
      </c>
      <c r="H189" s="387">
        <v>525000</v>
      </c>
      <c r="I189" s="387">
        <v>525000</v>
      </c>
    </row>
    <row r="190" spans="1:9" ht="90">
      <c r="A190" s="137">
        <v>188</v>
      </c>
      <c r="B190" s="385">
        <v>374</v>
      </c>
      <c r="C190" s="194" t="s">
        <v>3626</v>
      </c>
      <c r="D190" s="386" t="s">
        <v>3629</v>
      </c>
      <c r="E190" s="194" t="s">
        <v>8664</v>
      </c>
      <c r="F190" s="194" t="s">
        <v>3117</v>
      </c>
      <c r="G190" s="194" t="s">
        <v>3630</v>
      </c>
      <c r="H190" s="387">
        <v>3390882.26</v>
      </c>
      <c r="I190" s="387">
        <v>3390882.26</v>
      </c>
    </row>
    <row r="191" spans="1:9" ht="60">
      <c r="A191" s="137">
        <v>189</v>
      </c>
      <c r="B191" s="385">
        <v>624</v>
      </c>
      <c r="C191" s="194" t="s">
        <v>3631</v>
      </c>
      <c r="D191" s="386" t="s">
        <v>3632</v>
      </c>
      <c r="E191" s="194" t="s">
        <v>8665</v>
      </c>
      <c r="F191" s="194" t="s">
        <v>3117</v>
      </c>
      <c r="G191" s="194" t="s">
        <v>3633</v>
      </c>
      <c r="H191" s="387">
        <v>1367515.27</v>
      </c>
      <c r="I191" s="387">
        <v>1367515.27</v>
      </c>
    </row>
    <row r="192" spans="1:9" ht="30">
      <c r="A192" s="137">
        <v>190</v>
      </c>
      <c r="B192" s="385">
        <v>631</v>
      </c>
      <c r="C192" s="194" t="s">
        <v>3631</v>
      </c>
      <c r="D192" s="386" t="s">
        <v>3634</v>
      </c>
      <c r="E192" s="194" t="s">
        <v>8666</v>
      </c>
      <c r="F192" s="194" t="s">
        <v>3117</v>
      </c>
      <c r="G192" s="194" t="s">
        <v>3635</v>
      </c>
      <c r="H192" s="387">
        <v>1490914.17</v>
      </c>
      <c r="I192" s="387">
        <v>1490914.17</v>
      </c>
    </row>
    <row r="193" spans="1:9" ht="45">
      <c r="A193" s="137">
        <v>191</v>
      </c>
      <c r="B193" s="385">
        <v>633</v>
      </c>
      <c r="C193" s="194" t="s">
        <v>3631</v>
      </c>
      <c r="D193" s="386" t="s">
        <v>3636</v>
      </c>
      <c r="E193" s="194" t="s">
        <v>8667</v>
      </c>
      <c r="F193" s="194" t="s">
        <v>3117</v>
      </c>
      <c r="G193" s="194" t="s">
        <v>3637</v>
      </c>
      <c r="H193" s="387">
        <v>1787203.85</v>
      </c>
      <c r="I193" s="387">
        <v>1787203.85</v>
      </c>
    </row>
    <row r="194" spans="1:9" ht="75">
      <c r="A194" s="137">
        <v>192</v>
      </c>
      <c r="B194" s="385">
        <v>712</v>
      </c>
      <c r="C194" s="194" t="s">
        <v>3631</v>
      </c>
      <c r="D194" s="386" t="s">
        <v>3638</v>
      </c>
      <c r="E194" s="194" t="s">
        <v>8668</v>
      </c>
      <c r="F194" s="194" t="s">
        <v>3117</v>
      </c>
      <c r="G194" s="194" t="s">
        <v>3639</v>
      </c>
      <c r="H194" s="387">
        <v>2016053.89</v>
      </c>
      <c r="I194" s="387">
        <v>2016053.89</v>
      </c>
    </row>
    <row r="195" spans="1:9" ht="30">
      <c r="A195" s="137">
        <v>193</v>
      </c>
      <c r="B195" s="385">
        <v>726</v>
      </c>
      <c r="C195" s="194" t="s">
        <v>3640</v>
      </c>
      <c r="D195" s="386" t="s">
        <v>3641</v>
      </c>
      <c r="E195" s="194" t="s">
        <v>8669</v>
      </c>
      <c r="F195" s="194" t="s">
        <v>3117</v>
      </c>
      <c r="G195" s="194"/>
      <c r="H195" s="387">
        <v>5800000</v>
      </c>
      <c r="I195" s="387">
        <v>5800000</v>
      </c>
    </row>
    <row r="196" spans="1:9" ht="90">
      <c r="A196" s="137">
        <v>194</v>
      </c>
      <c r="B196" s="385">
        <v>117</v>
      </c>
      <c r="C196" s="194" t="s">
        <v>3672</v>
      </c>
      <c r="D196" s="386" t="s">
        <v>3642</v>
      </c>
      <c r="E196" s="194" t="s">
        <v>8670</v>
      </c>
      <c r="F196" s="194" t="s">
        <v>6</v>
      </c>
      <c r="G196" s="194" t="s">
        <v>3643</v>
      </c>
      <c r="H196" s="387">
        <v>749200</v>
      </c>
      <c r="I196" s="387">
        <v>749200</v>
      </c>
    </row>
    <row r="197" spans="1:9" ht="60">
      <c r="A197" s="137">
        <v>195</v>
      </c>
      <c r="B197" s="385">
        <v>119</v>
      </c>
      <c r="C197" s="194" t="s">
        <v>3672</v>
      </c>
      <c r="D197" s="386" t="s">
        <v>3644</v>
      </c>
      <c r="E197" s="194" t="s">
        <v>8670</v>
      </c>
      <c r="F197" s="194" t="s">
        <v>6</v>
      </c>
      <c r="G197" s="194" t="s">
        <v>3645</v>
      </c>
      <c r="H197" s="387">
        <v>750000</v>
      </c>
      <c r="I197" s="387">
        <v>750000</v>
      </c>
    </row>
    <row r="198" spans="1:9" ht="60">
      <c r="A198" s="137">
        <v>196</v>
      </c>
      <c r="B198" s="385">
        <v>121</v>
      </c>
      <c r="C198" s="194" t="s">
        <v>3672</v>
      </c>
      <c r="D198" s="386" t="s">
        <v>3646</v>
      </c>
      <c r="E198" s="194" t="s">
        <v>8671</v>
      </c>
      <c r="F198" s="194" t="s">
        <v>6</v>
      </c>
      <c r="G198" s="194" t="s">
        <v>3647</v>
      </c>
      <c r="H198" s="387">
        <v>1437800</v>
      </c>
      <c r="I198" s="387">
        <v>1437800</v>
      </c>
    </row>
    <row r="199" spans="1:9" ht="90">
      <c r="A199" s="137">
        <v>197</v>
      </c>
      <c r="B199" s="385">
        <v>122</v>
      </c>
      <c r="C199" s="194" t="s">
        <v>3672</v>
      </c>
      <c r="D199" s="386" t="s">
        <v>3648</v>
      </c>
      <c r="E199" s="194" t="s">
        <v>8672</v>
      </c>
      <c r="F199" s="194" t="s">
        <v>6</v>
      </c>
      <c r="G199" s="194" t="s">
        <v>3649</v>
      </c>
      <c r="H199" s="387">
        <v>634000</v>
      </c>
      <c r="I199" s="387">
        <v>634000</v>
      </c>
    </row>
    <row r="200" spans="1:9" ht="75">
      <c r="A200" s="137">
        <v>198</v>
      </c>
      <c r="B200" s="385">
        <v>152</v>
      </c>
      <c r="C200" s="194" t="s">
        <v>3672</v>
      </c>
      <c r="D200" s="386" t="s">
        <v>3650</v>
      </c>
      <c r="E200" s="194" t="s">
        <v>8673</v>
      </c>
      <c r="F200" s="194" t="s">
        <v>6</v>
      </c>
      <c r="G200" s="194" t="s">
        <v>3651</v>
      </c>
      <c r="H200" s="387">
        <v>2676700</v>
      </c>
      <c r="I200" s="387">
        <v>2676700</v>
      </c>
    </row>
    <row r="201" spans="1:9" ht="30">
      <c r="A201" s="137">
        <v>199</v>
      </c>
      <c r="B201" s="385">
        <v>153</v>
      </c>
      <c r="C201" s="194" t="s">
        <v>3672</v>
      </c>
      <c r="D201" s="386" t="s">
        <v>3652</v>
      </c>
      <c r="E201" s="194" t="s">
        <v>8674</v>
      </c>
      <c r="F201" s="194" t="s">
        <v>6</v>
      </c>
      <c r="G201" s="194" t="s">
        <v>3653</v>
      </c>
      <c r="H201" s="387">
        <v>416000</v>
      </c>
      <c r="I201" s="387">
        <v>416000</v>
      </c>
    </row>
    <row r="202" spans="1:9" ht="30">
      <c r="A202" s="137">
        <v>200</v>
      </c>
      <c r="B202" s="385">
        <v>155</v>
      </c>
      <c r="C202" s="194" t="s">
        <v>3672</v>
      </c>
      <c r="D202" s="386" t="s">
        <v>3654</v>
      </c>
      <c r="E202" s="194" t="s">
        <v>8675</v>
      </c>
      <c r="F202" s="194" t="s">
        <v>6</v>
      </c>
      <c r="G202" s="194" t="s">
        <v>3655</v>
      </c>
      <c r="H202" s="387">
        <v>295000</v>
      </c>
      <c r="I202" s="387">
        <v>295000</v>
      </c>
    </row>
    <row r="203" spans="1:9" ht="90">
      <c r="A203" s="137">
        <v>201</v>
      </c>
      <c r="B203" s="385">
        <v>157</v>
      </c>
      <c r="C203" s="194" t="s">
        <v>3672</v>
      </c>
      <c r="D203" s="386" t="s">
        <v>3656</v>
      </c>
      <c r="E203" s="194" t="s">
        <v>8676</v>
      </c>
      <c r="F203" s="194" t="s">
        <v>6</v>
      </c>
      <c r="G203" s="194" t="s">
        <v>3657</v>
      </c>
      <c r="H203" s="387">
        <v>315000</v>
      </c>
      <c r="I203" s="387">
        <v>315000</v>
      </c>
    </row>
    <row r="204" spans="1:9" ht="90">
      <c r="A204" s="137">
        <v>202</v>
      </c>
      <c r="B204" s="385">
        <v>158</v>
      </c>
      <c r="C204" s="194" t="s">
        <v>3672</v>
      </c>
      <c r="D204" s="386" t="s">
        <v>3658</v>
      </c>
      <c r="E204" s="194" t="s">
        <v>8677</v>
      </c>
      <c r="F204" s="194" t="s">
        <v>7</v>
      </c>
      <c r="G204" s="194" t="s">
        <v>3659</v>
      </c>
      <c r="H204" s="387">
        <v>3365000</v>
      </c>
      <c r="I204" s="387">
        <v>3365000</v>
      </c>
    </row>
    <row r="205" spans="1:9" ht="30">
      <c r="A205" s="137">
        <v>203</v>
      </c>
      <c r="B205" s="385">
        <v>161</v>
      </c>
      <c r="C205" s="194" t="s">
        <v>3672</v>
      </c>
      <c r="D205" s="386" t="s">
        <v>3660</v>
      </c>
      <c r="E205" s="194" t="s">
        <v>8678</v>
      </c>
      <c r="F205" s="194" t="s">
        <v>7</v>
      </c>
      <c r="G205" s="194" t="s">
        <v>3661</v>
      </c>
      <c r="H205" s="387">
        <v>4865700</v>
      </c>
      <c r="I205" s="387">
        <v>4865700</v>
      </c>
    </row>
    <row r="206" spans="1:9" ht="120">
      <c r="A206" s="137">
        <v>204</v>
      </c>
      <c r="B206" s="385">
        <v>162</v>
      </c>
      <c r="C206" s="194" t="s">
        <v>3672</v>
      </c>
      <c r="D206" s="386" t="s">
        <v>3662</v>
      </c>
      <c r="E206" s="194" t="s">
        <v>8679</v>
      </c>
      <c r="F206" s="194" t="s">
        <v>3356</v>
      </c>
      <c r="G206" s="194" t="s">
        <v>3663</v>
      </c>
      <c r="H206" s="387">
        <v>175000</v>
      </c>
      <c r="I206" s="387">
        <v>175000</v>
      </c>
    </row>
    <row r="207" spans="1:9" ht="60">
      <c r="A207" s="137">
        <v>205</v>
      </c>
      <c r="B207" s="385">
        <v>173</v>
      </c>
      <c r="C207" s="194" t="s">
        <v>3672</v>
      </c>
      <c r="D207" s="386" t="s">
        <v>3664</v>
      </c>
      <c r="E207" s="194" t="s">
        <v>8680</v>
      </c>
      <c r="F207" s="194" t="s">
        <v>6</v>
      </c>
      <c r="G207" s="194" t="s">
        <v>3665</v>
      </c>
      <c r="H207" s="387">
        <v>3335000</v>
      </c>
      <c r="I207" s="387">
        <v>3335000</v>
      </c>
    </row>
    <row r="208" spans="1:9" ht="30">
      <c r="A208" s="137">
        <v>206</v>
      </c>
      <c r="B208" s="385">
        <v>175</v>
      </c>
      <c r="C208" s="194" t="s">
        <v>3672</v>
      </c>
      <c r="D208" s="386" t="s">
        <v>3666</v>
      </c>
      <c r="E208" s="194" t="s">
        <v>8681</v>
      </c>
      <c r="F208" s="194" t="s">
        <v>6</v>
      </c>
      <c r="G208" s="194" t="s">
        <v>3667</v>
      </c>
      <c r="H208" s="387">
        <v>455000</v>
      </c>
      <c r="I208" s="387">
        <v>455000</v>
      </c>
    </row>
    <row r="209" spans="1:9" ht="60">
      <c r="A209" s="137">
        <v>207</v>
      </c>
      <c r="B209" s="385">
        <v>176</v>
      </c>
      <c r="C209" s="194" t="s">
        <v>3672</v>
      </c>
      <c r="D209" s="386" t="s">
        <v>3668</v>
      </c>
      <c r="E209" s="194" t="s">
        <v>8682</v>
      </c>
      <c r="F209" s="194" t="s">
        <v>6</v>
      </c>
      <c r="G209" s="194" t="s">
        <v>3669</v>
      </c>
      <c r="H209" s="387">
        <v>1090000</v>
      </c>
      <c r="I209" s="387">
        <v>1090000</v>
      </c>
    </row>
    <row r="210" spans="1:9" ht="150">
      <c r="A210" s="137">
        <v>208</v>
      </c>
      <c r="B210" s="385">
        <v>181</v>
      </c>
      <c r="C210" s="194" t="s">
        <v>3672</v>
      </c>
      <c r="D210" s="386" t="s">
        <v>3670</v>
      </c>
      <c r="E210" s="194" t="s">
        <v>8683</v>
      </c>
      <c r="F210" s="194" t="s">
        <v>6</v>
      </c>
      <c r="G210" s="194" t="s">
        <v>3671</v>
      </c>
      <c r="H210" s="387">
        <v>1045000</v>
      </c>
      <c r="I210" s="387">
        <v>1045000</v>
      </c>
    </row>
    <row r="211" spans="1:9" ht="120">
      <c r="A211" s="137">
        <v>209</v>
      </c>
      <c r="B211" s="385">
        <v>182</v>
      </c>
      <c r="C211" s="194" t="s">
        <v>3672</v>
      </c>
      <c r="D211" s="386" t="s">
        <v>3673</v>
      </c>
      <c r="E211" s="194" t="s">
        <v>8684</v>
      </c>
      <c r="F211" s="194" t="s">
        <v>6</v>
      </c>
      <c r="G211" s="194" t="s">
        <v>3674</v>
      </c>
      <c r="H211" s="387">
        <v>5050000</v>
      </c>
      <c r="I211" s="387">
        <v>5050000</v>
      </c>
    </row>
    <row r="212" spans="1:9" ht="45">
      <c r="A212" s="137">
        <v>210</v>
      </c>
      <c r="B212" s="385">
        <v>183</v>
      </c>
      <c r="C212" s="194" t="s">
        <v>3672</v>
      </c>
      <c r="D212" s="386" t="s">
        <v>3675</v>
      </c>
      <c r="E212" s="194" t="s">
        <v>8685</v>
      </c>
      <c r="F212" s="194" t="s">
        <v>6</v>
      </c>
      <c r="G212" s="194" t="s">
        <v>3676</v>
      </c>
      <c r="H212" s="387">
        <v>600000</v>
      </c>
      <c r="I212" s="387">
        <v>600000</v>
      </c>
    </row>
    <row r="213" spans="1:9" ht="195">
      <c r="A213" s="137">
        <v>211</v>
      </c>
      <c r="B213" s="385">
        <v>188</v>
      </c>
      <c r="C213" s="194" t="s">
        <v>3672</v>
      </c>
      <c r="D213" s="386" t="s">
        <v>3677</v>
      </c>
      <c r="E213" s="194" t="s">
        <v>8686</v>
      </c>
      <c r="F213" s="194" t="s">
        <v>6</v>
      </c>
      <c r="G213" s="194" t="s">
        <v>3678</v>
      </c>
      <c r="H213" s="387">
        <v>997000</v>
      </c>
      <c r="I213" s="387">
        <v>997000</v>
      </c>
    </row>
    <row r="214" spans="1:9" ht="30">
      <c r="A214" s="137">
        <v>212</v>
      </c>
      <c r="B214" s="385">
        <v>189</v>
      </c>
      <c r="C214" s="194" t="s">
        <v>3672</v>
      </c>
      <c r="D214" s="386" t="s">
        <v>3679</v>
      </c>
      <c r="E214" s="194" t="s">
        <v>8687</v>
      </c>
      <c r="F214" s="194" t="s">
        <v>6</v>
      </c>
      <c r="G214" s="194" t="s">
        <v>3680</v>
      </c>
      <c r="H214" s="387">
        <v>400000</v>
      </c>
      <c r="I214" s="387">
        <v>400000</v>
      </c>
    </row>
    <row r="215" spans="1:9" ht="135">
      <c r="A215" s="137">
        <v>213</v>
      </c>
      <c r="B215" s="385">
        <v>202</v>
      </c>
      <c r="C215" s="194" t="s">
        <v>3672</v>
      </c>
      <c r="D215" s="386" t="s">
        <v>3681</v>
      </c>
      <c r="E215" s="194" t="s">
        <v>8688</v>
      </c>
      <c r="F215" s="194" t="s">
        <v>6</v>
      </c>
      <c r="G215" s="194" t="s">
        <v>3682</v>
      </c>
      <c r="H215" s="387">
        <v>1466926.8</v>
      </c>
      <c r="I215" s="387">
        <v>1466926.8</v>
      </c>
    </row>
    <row r="216" spans="1:9" ht="30">
      <c r="A216" s="137">
        <v>214</v>
      </c>
      <c r="B216" s="385">
        <v>204</v>
      </c>
      <c r="C216" s="194" t="s">
        <v>3672</v>
      </c>
      <c r="D216" s="386" t="s">
        <v>3683</v>
      </c>
      <c r="E216" s="194" t="s">
        <v>8689</v>
      </c>
      <c r="F216" s="194" t="s">
        <v>6</v>
      </c>
      <c r="G216" s="194" t="s">
        <v>3684</v>
      </c>
      <c r="H216" s="387">
        <v>1591882.8</v>
      </c>
      <c r="I216" s="387">
        <v>1591882.8</v>
      </c>
    </row>
    <row r="217" spans="1:9" ht="30">
      <c r="A217" s="137">
        <v>215</v>
      </c>
      <c r="B217" s="385">
        <v>207</v>
      </c>
      <c r="C217" s="194" t="s">
        <v>3672</v>
      </c>
      <c r="D217" s="386" t="s">
        <v>3685</v>
      </c>
      <c r="E217" s="194" t="s">
        <v>8690</v>
      </c>
      <c r="F217" s="194" t="s">
        <v>6</v>
      </c>
      <c r="G217" s="194" t="s">
        <v>3686</v>
      </c>
      <c r="H217" s="387">
        <v>150000</v>
      </c>
      <c r="I217" s="387">
        <v>150000</v>
      </c>
    </row>
    <row r="218" spans="1:9" ht="105">
      <c r="A218" s="137">
        <v>216</v>
      </c>
      <c r="B218" s="385">
        <v>209</v>
      </c>
      <c r="C218" s="194" t="s">
        <v>3672</v>
      </c>
      <c r="D218" s="386" t="s">
        <v>3687</v>
      </c>
      <c r="E218" s="194" t="s">
        <v>8691</v>
      </c>
      <c r="F218" s="194" t="s">
        <v>6</v>
      </c>
      <c r="G218" s="194" t="s">
        <v>3688</v>
      </c>
      <c r="H218" s="387">
        <v>150000</v>
      </c>
      <c r="I218" s="387">
        <v>150000</v>
      </c>
    </row>
    <row r="219" spans="1:9" ht="45">
      <c r="A219" s="137">
        <v>217</v>
      </c>
      <c r="B219" s="385">
        <v>212</v>
      </c>
      <c r="C219" s="194" t="s">
        <v>3672</v>
      </c>
      <c r="D219" s="386" t="s">
        <v>3689</v>
      </c>
      <c r="E219" s="194" t="s">
        <v>8692</v>
      </c>
      <c r="F219" s="194" t="s">
        <v>6</v>
      </c>
      <c r="G219" s="194" t="s">
        <v>3690</v>
      </c>
      <c r="H219" s="387">
        <v>400000</v>
      </c>
      <c r="I219" s="387">
        <v>400000</v>
      </c>
    </row>
    <row r="220" spans="1:9" ht="30">
      <c r="A220" s="137">
        <v>218</v>
      </c>
      <c r="B220" s="385">
        <v>407</v>
      </c>
      <c r="C220" s="194" t="s">
        <v>3672</v>
      </c>
      <c r="D220" s="386" t="s">
        <v>3691</v>
      </c>
      <c r="E220" s="194" t="s">
        <v>8693</v>
      </c>
      <c r="F220" s="194" t="s">
        <v>6</v>
      </c>
      <c r="G220" s="194" t="s">
        <v>3692</v>
      </c>
      <c r="H220" s="387">
        <v>1280000</v>
      </c>
      <c r="I220" s="387">
        <v>1280000</v>
      </c>
    </row>
    <row r="221" spans="1:9">
      <c r="G221" s="291" t="s">
        <v>658</v>
      </c>
      <c r="H221" s="292">
        <f>SUM(H3:H220)</f>
        <v>321191755.36000007</v>
      </c>
    </row>
  </sheetData>
  <mergeCells count="1">
    <mergeCell ref="A1:I1"/>
  </mergeCells>
  <pageMargins left="0.7" right="0.7" top="0.75" bottom="0.75" header="0.3" footer="0.3"/>
  <pageSetup paperSize="9" scale="8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20</vt:i4>
      </vt:variant>
      <vt:variant>
        <vt:lpstr>Intervalli denominati</vt:lpstr>
      </vt:variant>
      <vt:variant>
        <vt:i4>1</vt:i4>
      </vt:variant>
    </vt:vector>
  </HeadingPairs>
  <TitlesOfParts>
    <vt:vector size="21" baseType="lpstr">
      <vt:lpstr>Abruzzo</vt:lpstr>
      <vt:lpstr>Basilicata</vt:lpstr>
      <vt:lpstr>Calabria</vt:lpstr>
      <vt:lpstr>Campania</vt:lpstr>
      <vt:lpstr>Emilia</vt:lpstr>
      <vt:lpstr>Friuli</vt:lpstr>
      <vt:lpstr>Lazio</vt:lpstr>
      <vt:lpstr>Liguria</vt:lpstr>
      <vt:lpstr>Lombardia</vt:lpstr>
      <vt:lpstr>Marche</vt:lpstr>
      <vt:lpstr>Molise</vt:lpstr>
      <vt:lpstr>Piemonte</vt:lpstr>
      <vt:lpstr>Puglia</vt:lpstr>
      <vt:lpstr>Sardegna</vt:lpstr>
      <vt:lpstr>Sicilia</vt:lpstr>
      <vt:lpstr>Toscana</vt:lpstr>
      <vt:lpstr>Umbria</vt:lpstr>
      <vt:lpstr>Valle d'Aosta</vt:lpstr>
      <vt:lpstr>Veneto</vt:lpstr>
      <vt:lpstr>Foglio2</vt:lpstr>
      <vt:lpstr>Basilicata!Area_stampa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2019-08-05T17:39:43Z</dcterms:modified>
</cp:coreProperties>
</file>