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432"/>
  </bookViews>
  <sheets>
    <sheet name="Foglio 1" sheetId="1" r:id="rId1"/>
  </sheets>
  <calcPr calcId="145621"/>
</workbook>
</file>

<file path=xl/calcChain.xml><?xml version="1.0" encoding="utf-8"?>
<calcChain xmlns="http://schemas.openxmlformats.org/spreadsheetml/2006/main">
  <c r="F181" i="1" l="1"/>
  <c r="G181" i="1"/>
  <c r="H181" i="1"/>
  <c r="E181" i="1"/>
  <c r="F174" i="1"/>
  <c r="F182" i="1" s="1"/>
  <c r="G174" i="1"/>
  <c r="G182" i="1" s="1"/>
  <c r="H174" i="1"/>
  <c r="H182" i="1" s="1"/>
  <c r="E174" i="1"/>
  <c r="E182" i="1" s="1"/>
  <c r="F163" i="1"/>
  <c r="G163" i="1"/>
  <c r="H163" i="1"/>
  <c r="E163" i="1"/>
  <c r="G53" i="1"/>
  <c r="H53" i="1"/>
  <c r="F53" i="1"/>
  <c r="G17" i="1"/>
  <c r="F152" i="1"/>
  <c r="G152" i="1"/>
  <c r="H152" i="1"/>
  <c r="E152" i="1"/>
  <c r="F146" i="1"/>
  <c r="G146" i="1"/>
  <c r="H146" i="1"/>
  <c r="E146" i="1"/>
  <c r="F140" i="1"/>
  <c r="G140" i="1"/>
  <c r="H140" i="1"/>
  <c r="E140" i="1"/>
  <c r="F132" i="1"/>
  <c r="G132" i="1"/>
  <c r="H132" i="1"/>
  <c r="E132" i="1"/>
  <c r="F125" i="1"/>
  <c r="G125" i="1"/>
  <c r="H125" i="1"/>
  <c r="E125" i="1"/>
  <c r="F119" i="1"/>
  <c r="G119" i="1"/>
  <c r="H119" i="1"/>
  <c r="E119" i="1"/>
  <c r="F111" i="1"/>
  <c r="G111" i="1"/>
  <c r="H111" i="1"/>
  <c r="E111" i="1"/>
  <c r="F106" i="1"/>
  <c r="G106" i="1"/>
  <c r="H106" i="1"/>
  <c r="E106" i="1"/>
  <c r="F97" i="1"/>
  <c r="G97" i="1"/>
  <c r="H97" i="1"/>
  <c r="E97" i="1"/>
  <c r="F90" i="1"/>
  <c r="G90" i="1"/>
  <c r="H90" i="1"/>
  <c r="E90" i="1"/>
  <c r="F83" i="1"/>
  <c r="G83" i="1"/>
  <c r="H83" i="1"/>
  <c r="E83" i="1"/>
  <c r="F76" i="1"/>
  <c r="G76" i="1"/>
  <c r="H76" i="1"/>
  <c r="E76" i="1"/>
  <c r="F67" i="1"/>
  <c r="G67" i="1"/>
  <c r="H67" i="1"/>
  <c r="E67" i="1"/>
  <c r="F60" i="1"/>
  <c r="G60" i="1"/>
  <c r="H60" i="1"/>
  <c r="E60" i="1"/>
  <c r="E53" i="1"/>
  <c r="F45" i="1"/>
  <c r="G45" i="1"/>
  <c r="H45" i="1"/>
  <c r="E45" i="1"/>
  <c r="F39" i="1"/>
  <c r="G39" i="1"/>
  <c r="H39" i="1"/>
  <c r="E39" i="1"/>
  <c r="F30" i="1"/>
  <c r="G30" i="1"/>
  <c r="H30" i="1"/>
  <c r="E30" i="1"/>
  <c r="F22" i="1"/>
  <c r="G22" i="1"/>
  <c r="H22" i="1"/>
  <c r="E22" i="1"/>
  <c r="F17" i="1"/>
  <c r="H17" i="1"/>
  <c r="E17" i="1"/>
  <c r="F9" i="1"/>
  <c r="G9" i="1"/>
  <c r="H9" i="1"/>
  <c r="E9" i="1"/>
  <c r="E153" i="1" l="1"/>
  <c r="G153" i="1"/>
  <c r="H153" i="1"/>
  <c r="F153" i="1"/>
</calcChain>
</file>

<file path=xl/sharedStrings.xml><?xml version="1.0" encoding="utf-8"?>
<sst xmlns="http://schemas.openxmlformats.org/spreadsheetml/2006/main" count="484" uniqueCount="232">
  <si>
    <t>Prin 2017 (suddivisione fondi)</t>
  </si>
  <si>
    <t>nº</t>
  </si>
  <si>
    <t>Nome Responsabile dell'Unita'</t>
  </si>
  <si>
    <t>Ateneo/Ente</t>
  </si>
  <si>
    <t>Codice Fiscale Ateneo/Ente</t>
  </si>
  <si>
    <t>Cofinanziamento</t>
  </si>
  <si>
    <t>Contributo MIUR per la ricerca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</si>
  <si>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</si>
  <si>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</si>
  <si>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AMOROSI Alessandro - 2017ASZAKJ</t>
    </r>
  </si>
  <si>
    <t>AMOROSI Alessandro</t>
  </si>
  <si>
    <t>Università degli Studi di BOLOGNA</t>
  </si>
  <si>
    <t>SCHROEDER Katrin</t>
  </si>
  <si>
    <t>Consiglio Nazionale delle Ricerche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</si>
  <si>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</si>
  <si>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ARTIOLI Gilberto - 2017L83S77</t>
    </r>
  </si>
  <si>
    <t>ARTIOLI Gilberto</t>
  </si>
  <si>
    <t>Università degli Studi di PADOVA</t>
  </si>
  <si>
    <t>DONDI Michele</t>
  </si>
  <si>
    <t>GATTA Giacomo Diego</t>
  </si>
  <si>
    <t>Università degli Studi di MILANO</t>
  </si>
  <si>
    <t>MALFERRARI Daniele</t>
  </si>
  <si>
    <t>Università degli Studi di MODENA e REGGIO EMILIA</t>
  </si>
  <si>
    <t>PAVESE Alessandro</t>
  </si>
  <si>
    <t>Università degli Studi di TORINO</t>
  </si>
  <si>
    <t>TRIBAUDINO Mario</t>
  </si>
  <si>
    <t>Università degli Studi di PARMA</t>
  </si>
  <si>
    <r>
      <t> </t>
    </r>
    <r>
      <rPr>
        <b/>
        <sz val="8"/>
        <color rgb="FFAA0000"/>
        <rFont val="Verdana"/>
        <family val="2"/>
      </rPr>
      <t>3. BINDI Luca - 2017AK8C32</t>
    </r>
  </si>
  <si>
    <t>BIAGIONI Cristian</t>
  </si>
  <si>
    <t>Università di PISA</t>
  </si>
  <si>
    <t>BINDI Luca</t>
  </si>
  <si>
    <t>Università degli Studi di FIRENZE</t>
  </si>
  <si>
    <t>DINI Andrea</t>
  </si>
  <si>
    <r>
      <t> </t>
    </r>
    <r>
      <rPr>
        <b/>
        <sz val="8"/>
        <color rgb="FFAA0000"/>
        <rFont val="Verdana"/>
        <family val="2"/>
      </rPr>
      <t>4. BORGA Marco - 2017SL7ABC</t>
    </r>
  </si>
  <si>
    <t>BORGA Marco</t>
  </si>
  <si>
    <t>FERRARIS Stefano</t>
  </si>
  <si>
    <t>NASTA Paolo</t>
  </si>
  <si>
    <t>Università degli Studi di Napoli Federico II</t>
  </si>
  <si>
    <t>PENNA Daniele</t>
  </si>
  <si>
    <t>RIGON Riccardo</t>
  </si>
  <si>
    <t>Università degli Studi di TRENTO</t>
  </si>
  <si>
    <t>SCANDELLARI Francesca</t>
  </si>
  <si>
    <t>Libera Università di BOLZANO</t>
  </si>
  <si>
    <r>
      <t> </t>
    </r>
    <r>
      <rPr>
        <b/>
        <sz val="8"/>
        <color rgb="FFAA0000"/>
        <rFont val="Verdana"/>
        <family val="2"/>
      </rPr>
      <t>5. CARBONE Vincenzo - 2017APKP7T</t>
    </r>
  </si>
  <si>
    <t>BERRILLI Francesco</t>
  </si>
  <si>
    <t>Università degli Studi di ROMA "Tor Vergata"</t>
  </si>
  <si>
    <t>CARBONE Vincenzo</t>
  </si>
  <si>
    <t>Università della CALABRIA</t>
  </si>
  <si>
    <t>CONSOLINI Giuseppe</t>
  </si>
  <si>
    <t>Istituto Nazionale di Astrofisica</t>
  </si>
  <si>
    <t>GIANNATTASIO Fabio</t>
  </si>
  <si>
    <t>Istituto Nazionale Geofisica e Vulcanologia</t>
  </si>
  <si>
    <t>VELLANTE Massimo</t>
  </si>
  <si>
    <t>Università degli Studi dell'AQUILA</t>
  </si>
  <si>
    <t>ZUCCARELLO Francesca</t>
  </si>
  <si>
    <t>Università degli Studi di CATANIA</t>
  </si>
  <si>
    <r>
      <t> </t>
    </r>
    <r>
      <rPr>
        <b/>
        <sz val="8"/>
        <color rgb="FFAA0000"/>
        <rFont val="Verdana"/>
        <family val="2"/>
      </rPr>
      <t>6. CARROLL Michael Robert - 2017J277S9</t>
    </r>
  </si>
  <si>
    <t>ARMIENTI Pietro</t>
  </si>
  <si>
    <t>CARROLL Michael Robert</t>
  </si>
  <si>
    <t>Università degli Studi di CAMERINO</t>
  </si>
  <si>
    <t>DEL BELLO Elisabetta</t>
  </si>
  <si>
    <t>IEZZI Gianluca</t>
  </si>
  <si>
    <t>Università degli Studi "G. d'Annunzio" CHIETI-PESCARA</t>
  </si>
  <si>
    <r>
      <t> </t>
    </r>
    <r>
      <rPr>
        <b/>
        <sz val="8"/>
        <color rgb="FFAA0000"/>
        <rFont val="Verdana"/>
        <family val="2"/>
      </rPr>
      <t>7. COLTORTI Massimo - 20178LPCPW</t>
    </r>
  </si>
  <si>
    <t>CIPRIANI Anna</t>
  </si>
  <si>
    <t>COLTORTI Massimo</t>
  </si>
  <si>
    <t>Università degli Studi di FERRARA</t>
  </si>
  <si>
    <t>CUCCINIELLO Ciro</t>
  </si>
  <si>
    <t>FRANCALANCI Lorella</t>
  </si>
  <si>
    <t>LANGONE Antonio</t>
  </si>
  <si>
    <t>MARZOLI Andrea</t>
  </si>
  <si>
    <r>
      <t> </t>
    </r>
    <r>
      <rPr>
        <b/>
        <sz val="8"/>
        <color rgb="FFAA0000"/>
        <rFont val="Verdana"/>
        <family val="2"/>
      </rPr>
      <t>8. CROSTA Giovanni - 2017HPJLPW</t>
    </r>
  </si>
  <si>
    <t>BERTI Matteo</t>
  </si>
  <si>
    <t>BOZZANO Francesca</t>
  </si>
  <si>
    <t>Università degli Studi di ROMA "La Sapienza"</t>
  </si>
  <si>
    <t>CALCATERRA Domenico</t>
  </si>
  <si>
    <t>CASAGLI Nicola</t>
  </si>
  <si>
    <t>CROSTA Giovanni</t>
  </si>
  <si>
    <t>Università degli Studi di MILANO-BICOCCA</t>
  </si>
  <si>
    <r>
      <t> </t>
    </r>
    <r>
      <rPr>
        <b/>
        <sz val="8"/>
        <color rgb="FFAA0000"/>
        <rFont val="Verdana"/>
        <family val="2"/>
      </rPr>
      <t>9. DE MICHELE Carlo - 2017T4JC5K</t>
    </r>
  </si>
  <si>
    <t>BRATH Armando Luigi Maria</t>
  </si>
  <si>
    <t>D'ORIA Marco</t>
  </si>
  <si>
    <t>DE MICHELE Carlo</t>
  </si>
  <si>
    <t>Politecnico di MILANO</t>
  </si>
  <si>
    <t>MACCHIONE Francesco</t>
  </si>
  <si>
    <t>PETACCIA Gabriella</t>
  </si>
  <si>
    <t>Università degli Studi di PAVIA</t>
  </si>
  <si>
    <r>
      <t> </t>
    </r>
    <r>
      <rPr>
        <b/>
        <sz val="8"/>
        <color rgb="FFAA0000"/>
        <rFont val="Verdana"/>
        <family val="2"/>
      </rPr>
      <t>10. ERBA Elisabetta - 2017RX9XXY</t>
    </r>
  </si>
  <si>
    <t>BOSELLINI Francesca</t>
  </si>
  <si>
    <t>BRIGUGLIO Antonino</t>
  </si>
  <si>
    <t>Università degli Studi di GENOVA</t>
  </si>
  <si>
    <t>CIRILLI Simonetta</t>
  </si>
  <si>
    <t>Università degli Studi di PERUGIA</t>
  </si>
  <si>
    <t>ERBA Elisabetta</t>
  </si>
  <si>
    <t>LUCIANI Valeria</t>
  </si>
  <si>
    <t>PARENTE Mariano</t>
  </si>
  <si>
    <r>
      <t> </t>
    </r>
    <r>
      <rPr>
        <b/>
        <sz val="8"/>
        <color rgb="FFAA0000"/>
        <rFont val="Verdana"/>
        <family val="2"/>
      </rPr>
      <t>11. FACCENNA Claudio - 20177BX42Z</t>
    </r>
  </si>
  <si>
    <t>BRAITENBERG Carla</t>
  </si>
  <si>
    <t>Università degli Studi di TRIESTE</t>
  </si>
  <si>
    <t>CAVAZZA William</t>
  </si>
  <si>
    <t>DI VINCENZO Gianfranco</t>
  </si>
  <si>
    <t>FACCENNA Claudio</t>
  </si>
  <si>
    <t>Università degli Studi ROMA TRE</t>
  </si>
  <si>
    <t>ZATTIN Massimiliano</t>
  </si>
  <si>
    <r>
      <t> </t>
    </r>
    <r>
      <rPr>
        <b/>
        <sz val="8"/>
        <color rgb="FFAA0000"/>
        <rFont val="Verdana"/>
        <family val="2"/>
      </rPr>
      <t>12. FACCHINI Mariacristina - 2017MSN7M8</t>
    </r>
  </si>
  <si>
    <t>CURCI Gabriele</t>
  </si>
  <si>
    <t>FACCHINI Mariacristina</t>
  </si>
  <si>
    <t>LUCARELLI Franco</t>
  </si>
  <si>
    <t>MASSABO' Dario</t>
  </si>
  <si>
    <t>VECCHI Roberta</t>
  </si>
  <si>
    <r>
      <t> </t>
    </r>
    <r>
      <rPr>
        <b/>
        <sz val="8"/>
        <color rgb="FFAA0000"/>
        <rFont val="Verdana"/>
        <family val="2"/>
      </rPr>
      <t>13. FREZZOTTI Maria Luce - 2017LMNLAW</t>
    </r>
  </si>
  <si>
    <t>AIUPPA Alessandro</t>
  </si>
  <si>
    <t>Università degli Studi di PALERMO</t>
  </si>
  <si>
    <t>CHIODINI Giovanni</t>
  </si>
  <si>
    <t>FREZZOTTI Maria Luce</t>
  </si>
  <si>
    <t>FRONDINI Francesco</t>
  </si>
  <si>
    <t>GROPPO Chiara Teresa</t>
  </si>
  <si>
    <r>
      <t> </t>
    </r>
    <r>
      <rPr>
        <b/>
        <sz val="8"/>
        <color rgb="FFAA0000"/>
        <rFont val="Verdana"/>
        <family val="2"/>
      </rPr>
      <t>14. GUALTIERI Alessandro - 20173X8WA4</t>
    </r>
  </si>
  <si>
    <t>BALLIRANO Paolo</t>
  </si>
  <si>
    <t>BASSI Anna Maria</t>
  </si>
  <si>
    <t>GUALTIERI Alessandro</t>
  </si>
  <si>
    <t>OTTAVIANI Maria Francesca</t>
  </si>
  <si>
    <t>Università degli Studi di Urbino Carlo Bo</t>
  </si>
  <si>
    <t>PROCOPIO Antonio Domenico</t>
  </si>
  <si>
    <t>Università Politecnica delle MARCHE</t>
  </si>
  <si>
    <t>RANERI Simona</t>
  </si>
  <si>
    <r>
      <t> </t>
    </r>
    <r>
      <rPr>
        <b/>
        <sz val="8"/>
        <color rgb="FFAA0000"/>
        <rFont val="Verdana"/>
        <family val="2"/>
      </rPr>
      <t>15. KEIR Derek Boswell - 2017P9AT72</t>
    </r>
  </si>
  <si>
    <t>CORTI Giacomo</t>
  </si>
  <si>
    <t>KEIR Derek Boswell</t>
  </si>
  <si>
    <t>PAGLI Carolina</t>
  </si>
  <si>
    <r>
      <t> </t>
    </r>
    <r>
      <rPr>
        <b/>
        <sz val="8"/>
        <color rgb="FFAA0000"/>
        <rFont val="Verdana"/>
        <family val="2"/>
      </rPr>
      <t>16. LAVECCHIA Giuseppina - 2017KT2MKE</t>
    </r>
  </si>
  <si>
    <t>BARCHI Massimiliano Rinaldo</t>
  </si>
  <si>
    <t>LAVECCHIA Giuseppina</t>
  </si>
  <si>
    <t>MONACO Carmelo</t>
  </si>
  <si>
    <t>ORECCHIO Barbara</t>
  </si>
  <si>
    <t>Università degli Studi di MESSINA</t>
  </si>
  <si>
    <t>TOSCANI Giovanni</t>
  </si>
  <si>
    <t>VALOROSO Luisa</t>
  </si>
  <si>
    <r>
      <t> </t>
    </r>
    <r>
      <rPr>
        <b/>
        <sz val="8"/>
        <color rgb="FFAA0000"/>
        <rFont val="Verdana"/>
        <family val="2"/>
      </rPr>
      <t>17. LIGI Marco - 2017KY5ZX8</t>
    </r>
  </si>
  <si>
    <t>BELMONTE Donato</t>
  </si>
  <si>
    <t>BRUNELLI Daniele</t>
  </si>
  <si>
    <t>LIGI Marco</t>
  </si>
  <si>
    <t>SANFILIPPO Alessio</t>
  </si>
  <si>
    <r>
      <t> </t>
    </r>
    <r>
      <rPr>
        <b/>
        <sz val="8"/>
        <color rgb="FFAA0000"/>
        <rFont val="Verdana"/>
        <family val="2"/>
      </rPr>
      <t>18. MORAMARCO Tommaso - 2017SEB7Z8</t>
    </r>
  </si>
  <si>
    <t>ALIMENTI Federico</t>
  </si>
  <si>
    <t>FRACCAROLLO Luigi</t>
  </si>
  <si>
    <t>MORAMARCO Tommaso</t>
  </si>
  <si>
    <t>TERMINI Donatella</t>
  </si>
  <si>
    <t>VIERO Daniele Pietro</t>
  </si>
  <si>
    <r>
      <t> </t>
    </r>
    <r>
      <rPr>
        <b/>
        <sz val="8"/>
        <color rgb="FFAA0000"/>
        <rFont val="Verdana"/>
        <family val="2"/>
      </rPr>
      <t>19. SCAMBELLURI Marco - 2017ZE49E7</t>
    </r>
  </si>
  <si>
    <t>ALVARO Matteo</t>
  </si>
  <si>
    <t>CESARE Bernardo</t>
  </si>
  <si>
    <t>MALASPINA Nadia</t>
  </si>
  <si>
    <t>POLI Stefano</t>
  </si>
  <si>
    <t>SCAMBELLURI Marco</t>
  </si>
  <si>
    <r>
      <t> </t>
    </r>
    <r>
      <rPr>
        <b/>
        <sz val="8"/>
        <color rgb="FFAA0000"/>
        <rFont val="Verdana"/>
        <family val="2"/>
      </rPr>
      <t>20. SOLIDORO Cosimo - 2017ZRPNKX</t>
    </r>
  </si>
  <si>
    <t>CAPODAGLIO Gabriele</t>
  </si>
  <si>
    <t>Università "Ca' Foscari" VENEZIA</t>
  </si>
  <si>
    <t>SOLIDORO Cosimo</t>
  </si>
  <si>
    <t>Istituto Nazionale di Oceanografia e di Geofisica Sperimentale</t>
  </si>
  <si>
    <t>SPROVIERI Mario</t>
  </si>
  <si>
    <t>VALENTI Davide</t>
  </si>
  <si>
    <r>
      <t> </t>
    </r>
    <r>
      <rPr>
        <b/>
        <sz val="8"/>
        <color rgb="FFAA0000"/>
        <rFont val="Verdana"/>
        <family val="2"/>
      </rPr>
      <t>21. ZANCHETTA Giovanni - 20177TKBXZ</t>
    </r>
  </si>
  <si>
    <t>D'ANTONIO Massimo</t>
  </si>
  <si>
    <t>GIACCIO Biagio</t>
  </si>
  <si>
    <t>PALLADINO Danilo Mauro</t>
  </si>
  <si>
    <t>ZANCHETTA Giovanni</t>
  </si>
  <si>
    <r>
      <t>Totale: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</si>
  <si>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1. RIGO Manuel - 2017W2MARE</t>
    </r>
  </si>
  <si>
    <t>RIGO Manuel</t>
  </si>
  <si>
    <t>SATOLLI Sara</t>
  </si>
  <si>
    <r>
      <t> </t>
    </r>
    <r>
      <rPr>
        <b/>
        <sz val="8"/>
        <color rgb="FFAA0000"/>
        <rFont val="Verdana"/>
        <family val="2"/>
      </rPr>
      <t>1. CAPUANO Paolo - 20177EPPN2</t>
    </r>
  </si>
  <si>
    <t>CAPUANO Paolo</t>
  </si>
  <si>
    <t>Università degli Studi di SALERNO</t>
  </si>
  <si>
    <t>CONVERTITO Vincenzo</t>
  </si>
  <si>
    <t>DE MATTEIS Raffaella</t>
  </si>
  <si>
    <t>Università degli Studi del SANNIO di BENEVENTO</t>
  </si>
  <si>
    <t>JALAYER Fatemeh</t>
  </si>
  <si>
    <r>
      <t> </t>
    </r>
    <r>
      <rPr>
        <b/>
        <sz val="8"/>
        <color rgb="FFAA0000"/>
        <rFont val="Verdana"/>
        <family val="2"/>
      </rPr>
      <t>2. ZOLLO Aldo - 20174X3P29</t>
    </r>
  </si>
  <si>
    <t>D'AGOSTINO Nicola</t>
  </si>
  <si>
    <t>PATERNOSTER Michele</t>
  </si>
  <si>
    <t>Università degli Studi della BASILICATA</t>
  </si>
  <si>
    <t>SINISCALCHI Agata</t>
  </si>
  <si>
    <t>Università degli Studi di BARI ALDO MORO</t>
  </si>
  <si>
    <t>STABILE Tony Alfredo</t>
  </si>
  <si>
    <t>ZOLLO Aldo</t>
  </si>
  <si>
    <t>80007010376</t>
  </si>
  <si>
    <t>80054330586</t>
  </si>
  <si>
    <t>80006480281</t>
  </si>
  <si>
    <t>80012650158</t>
  </si>
  <si>
    <t>00427620364</t>
  </si>
  <si>
    <t>80088230018</t>
  </si>
  <si>
    <t>00308780345</t>
  </si>
  <si>
    <t>80003670504</t>
  </si>
  <si>
    <t>01279680480</t>
  </si>
  <si>
    <t>00876220633</t>
  </si>
  <si>
    <t>00340520220</t>
  </si>
  <si>
    <t>94060760215</t>
  </si>
  <si>
    <t>80213750583</t>
  </si>
  <si>
    <t>80003950781</t>
  </si>
  <si>
    <t>97220210583</t>
  </si>
  <si>
    <t>06838821004</t>
  </si>
  <si>
    <t>01021630668</t>
  </si>
  <si>
    <t>02772010878</t>
  </si>
  <si>
    <t>81001910439</t>
  </si>
  <si>
    <t>93002750698</t>
  </si>
  <si>
    <t>80007370382</t>
  </si>
  <si>
    <t>80209930587</t>
  </si>
  <si>
    <t>12621570154</t>
  </si>
  <si>
    <t>80057930150</t>
  </si>
  <si>
    <t>80007270186</t>
  </si>
  <si>
    <t>00754150100</t>
  </si>
  <si>
    <t>00448820548</t>
  </si>
  <si>
    <t>80013890324</t>
  </si>
  <si>
    <t>04400441004</t>
  </si>
  <si>
    <t>80023730825</t>
  </si>
  <si>
    <t>82002850418</t>
  </si>
  <si>
    <t>00382520427</t>
  </si>
  <si>
    <t>80004070837</t>
  </si>
  <si>
    <t>80007720271</t>
  </si>
  <si>
    <t>00055590327</t>
  </si>
  <si>
    <t>80018670655</t>
  </si>
  <si>
    <t>01114010620</t>
  </si>
  <si>
    <t>96003410766</t>
  </si>
  <si>
    <t>80002170720</t>
  </si>
  <si>
    <t>Settore ERC PE10 - Linea C</t>
  </si>
  <si>
    <t>Settore ERC PE10 - Linea B</t>
  </si>
  <si>
    <t>Settore ERC PE10 - Linea A</t>
  </si>
  <si>
    <t>Responsabile Procedimento</t>
  </si>
  <si>
    <t>Dott. Vincenzo DI FELICE</t>
  </si>
  <si>
    <t>Allegato 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</si>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</sst>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left" vertical="center" wrapText="1"/>
    </xf>
    <xf numFmtId="49" fontId="18" fillId="33" borderId="0" xfId="0" applyNumberFormat="1" applyFont="1" applyFill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3" fontId="20" fillId="33" borderId="11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showGridLines="0" tabSelected="1" workbookViewId="0">
      <selection activeCell="K81" sqref="K81"/>
    </sheetView>
  </sheetViews>
  <sheetFormatPr defaultColWidth="8.88671875" defaultRowHeight="14.4" x14ac:dyDescent="0.3"/>
  <cols>
    <col min="1" max="1" width="3.21875" style="3" customWidth="1"/>
    <col min="2" max="2" width="23.21875" style="3" customWidth="1"/>
    <col min="3" max="3" width="34.77734375" style="3" customWidth="1"/>
    <col min="4" max="4" width="14.5546875" style="9" customWidth="1"/>
    <col min="5" max="5" width="15.6640625" style="3" customWidth="1"/>
    <col min="6" max="6" width="15.21875" style="5" customWidth="1"/>
    <col min="7" max="7" width="10.88671875" style="3" customWidth="1"/>
    <col min="8" max="8" width="13.44140625" style="3" customWidth="1"/>
    <col min="9" max="9" width="13.109375" style="13" customWidth="1"/>
    <col min="10" max="16384" width="8.88671875" style="3"/>
  </cols>
  <sheetData>
    <row r="1" spans="1:9" ht="14.4" customHeight="1" x14ac:dyDescent="0.3">
      <c r="A1" s="1" t="s">
        <v>230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 x14ac:dyDescent="0.3">
      <c r="A3" s="1" t="s">
        <v>227</v>
      </c>
      <c r="B3" s="1"/>
      <c r="C3" s="1"/>
      <c r="D3" s="1"/>
      <c r="E3" s="1"/>
      <c r="F3" s="1"/>
      <c r="G3" s="1"/>
      <c r="H3" s="1"/>
      <c r="I3" s="1"/>
    </row>
    <row r="4" spans="1:9" ht="4.95" customHeight="1" x14ac:dyDescent="0.3">
      <c r="A4" s="4"/>
    </row>
    <row r="5" spans="1:9" ht="20.399999999999999" x14ac:dyDescent="0.3">
      <c r="A5" s="16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1" t="s">
        <v>6</v>
      </c>
      <c r="G5" s="16" t="s">
        <v>7</v>
      </c>
      <c r="H5" s="16" t="s">
        <v>8</v>
      </c>
      <c r="I5" s="11" t="s">
        <v>228</v>
      </c>
    </row>
    <row r="6" spans="1:9" x14ac:dyDescent="0.3">
      <c r="A6" s="6" t="s">
        <v>9</v>
      </c>
      <c r="B6" s="6"/>
      <c r="C6" s="6"/>
      <c r="D6" s="6"/>
      <c r="E6" s="6"/>
      <c r="F6" s="6"/>
      <c r="G6" s="6"/>
      <c r="H6" s="6"/>
      <c r="I6" s="12" t="s">
        <v>229</v>
      </c>
    </row>
    <row r="7" spans="1:9" x14ac:dyDescent="0.3">
      <c r="A7" s="18">
        <v>1</v>
      </c>
      <c r="B7" s="19" t="s">
        <v>10</v>
      </c>
      <c r="C7" s="19" t="s">
        <v>11</v>
      </c>
      <c r="D7" s="20" t="s">
        <v>186</v>
      </c>
      <c r="E7" s="21">
        <v>59785</v>
      </c>
      <c r="F7" s="21">
        <v>350000</v>
      </c>
      <c r="G7" s="21">
        <v>21600</v>
      </c>
      <c r="H7" s="21">
        <v>371600</v>
      </c>
      <c r="I7" s="12"/>
    </row>
    <row r="8" spans="1:9" x14ac:dyDescent="0.3">
      <c r="A8" s="18">
        <v>2</v>
      </c>
      <c r="B8" s="19" t="s">
        <v>12</v>
      </c>
      <c r="C8" s="19" t="s">
        <v>13</v>
      </c>
      <c r="D8" s="20" t="s">
        <v>187</v>
      </c>
      <c r="E8" s="21">
        <v>40215</v>
      </c>
      <c r="F8" s="21">
        <v>270000</v>
      </c>
      <c r="G8" s="18">
        <v>0</v>
      </c>
      <c r="H8" s="21">
        <v>270000</v>
      </c>
      <c r="I8" s="12"/>
    </row>
    <row r="9" spans="1:9" x14ac:dyDescent="0.3">
      <c r="A9" s="18"/>
      <c r="B9" s="22" t="s">
        <v>14</v>
      </c>
      <c r="C9" s="19"/>
      <c r="D9" s="20"/>
      <c r="E9" s="23">
        <f>SUM(E7:E8)</f>
        <v>100000</v>
      </c>
      <c r="F9" s="23">
        <f t="shared" ref="F9:H9" si="0">SUM(F7:F8)</f>
        <v>620000</v>
      </c>
      <c r="G9" s="23">
        <f t="shared" si="0"/>
        <v>21600</v>
      </c>
      <c r="H9" s="23">
        <f t="shared" si="0"/>
        <v>641600</v>
      </c>
      <c r="I9" s="12"/>
    </row>
    <row r="10" spans="1:9" x14ac:dyDescent="0.3">
      <c r="A10" s="6" t="s">
        <v>15</v>
      </c>
      <c r="B10" s="6"/>
      <c r="C10" s="6"/>
      <c r="D10" s="6"/>
      <c r="E10" s="6"/>
      <c r="F10" s="6"/>
      <c r="G10" s="6"/>
      <c r="H10" s="6"/>
      <c r="I10" s="12" t="s">
        <v>229</v>
      </c>
    </row>
    <row r="11" spans="1:9" x14ac:dyDescent="0.3">
      <c r="A11" s="18">
        <v>3</v>
      </c>
      <c r="B11" s="19" t="s">
        <v>16</v>
      </c>
      <c r="C11" s="19" t="s">
        <v>17</v>
      </c>
      <c r="D11" s="20" t="s">
        <v>188</v>
      </c>
      <c r="E11" s="21">
        <v>36000</v>
      </c>
      <c r="F11" s="21">
        <v>101000</v>
      </c>
      <c r="G11" s="21">
        <v>18900</v>
      </c>
      <c r="H11" s="21">
        <v>119900</v>
      </c>
      <c r="I11" s="12"/>
    </row>
    <row r="12" spans="1:9" x14ac:dyDescent="0.3">
      <c r="A12" s="18">
        <v>4</v>
      </c>
      <c r="B12" s="19" t="s">
        <v>18</v>
      </c>
      <c r="C12" s="19" t="s">
        <v>13</v>
      </c>
      <c r="D12" s="20" t="s">
        <v>187</v>
      </c>
      <c r="E12" s="21">
        <v>32000</v>
      </c>
      <c r="F12" s="21">
        <v>63160</v>
      </c>
      <c r="G12" s="18">
        <v>0</v>
      </c>
      <c r="H12" s="21">
        <v>63160</v>
      </c>
      <c r="I12" s="12"/>
    </row>
    <row r="13" spans="1:9" x14ac:dyDescent="0.3">
      <c r="A13" s="18">
        <v>5</v>
      </c>
      <c r="B13" s="19" t="s">
        <v>19</v>
      </c>
      <c r="C13" s="19" t="s">
        <v>20</v>
      </c>
      <c r="D13" s="20" t="s">
        <v>189</v>
      </c>
      <c r="E13" s="21">
        <v>32000</v>
      </c>
      <c r="F13" s="21">
        <v>66400</v>
      </c>
      <c r="G13" s="18">
        <v>0</v>
      </c>
      <c r="H13" s="21">
        <v>66400</v>
      </c>
      <c r="I13" s="12"/>
    </row>
    <row r="14" spans="1:9" ht="20.399999999999999" x14ac:dyDescent="0.3">
      <c r="A14" s="18">
        <v>6</v>
      </c>
      <c r="B14" s="19" t="s">
        <v>21</v>
      </c>
      <c r="C14" s="19" t="s">
        <v>22</v>
      </c>
      <c r="D14" s="20" t="s">
        <v>190</v>
      </c>
      <c r="E14" s="21">
        <v>32000</v>
      </c>
      <c r="F14" s="21">
        <v>63220</v>
      </c>
      <c r="G14" s="18">
        <v>0</v>
      </c>
      <c r="H14" s="21">
        <v>63220</v>
      </c>
      <c r="I14" s="12"/>
    </row>
    <row r="15" spans="1:9" x14ac:dyDescent="0.3">
      <c r="A15" s="18">
        <v>7</v>
      </c>
      <c r="B15" s="19" t="s">
        <v>23</v>
      </c>
      <c r="C15" s="19" t="s">
        <v>24</v>
      </c>
      <c r="D15" s="20" t="s">
        <v>191</v>
      </c>
      <c r="E15" s="21">
        <v>36000</v>
      </c>
      <c r="F15" s="21">
        <v>73000</v>
      </c>
      <c r="G15" s="18">
        <v>0</v>
      </c>
      <c r="H15" s="21">
        <v>73000</v>
      </c>
      <c r="I15" s="12"/>
    </row>
    <row r="16" spans="1:9" x14ac:dyDescent="0.3">
      <c r="A16" s="18">
        <v>8</v>
      </c>
      <c r="B16" s="19" t="s">
        <v>25</v>
      </c>
      <c r="C16" s="19" t="s">
        <v>26</v>
      </c>
      <c r="D16" s="20" t="s">
        <v>192</v>
      </c>
      <c r="E16" s="21">
        <v>32000</v>
      </c>
      <c r="F16" s="21">
        <v>63220</v>
      </c>
      <c r="G16" s="18">
        <v>0</v>
      </c>
      <c r="H16" s="21">
        <v>63220</v>
      </c>
      <c r="I16" s="12"/>
    </row>
    <row r="17" spans="1:9" x14ac:dyDescent="0.3">
      <c r="A17" s="18"/>
      <c r="B17" s="22" t="s">
        <v>14</v>
      </c>
      <c r="C17" s="19"/>
      <c r="D17" s="20"/>
      <c r="E17" s="23">
        <f>SUM(E11:E16)</f>
        <v>200000</v>
      </c>
      <c r="F17" s="23">
        <f t="shared" ref="F17:H17" si="1">SUM(F11:F16)</f>
        <v>430000</v>
      </c>
      <c r="G17" s="23">
        <f t="shared" si="1"/>
        <v>18900</v>
      </c>
      <c r="H17" s="23">
        <f t="shared" si="1"/>
        <v>448900</v>
      </c>
      <c r="I17" s="12"/>
    </row>
    <row r="18" spans="1:9" x14ac:dyDescent="0.3">
      <c r="A18" s="6" t="s">
        <v>27</v>
      </c>
      <c r="B18" s="6"/>
      <c r="C18" s="6"/>
      <c r="D18" s="6"/>
      <c r="E18" s="6"/>
      <c r="F18" s="6"/>
      <c r="G18" s="6"/>
      <c r="H18" s="6"/>
      <c r="I18" s="12" t="s">
        <v>229</v>
      </c>
    </row>
    <row r="19" spans="1:9" x14ac:dyDescent="0.3">
      <c r="A19" s="18">
        <v>9</v>
      </c>
      <c r="B19" s="19" t="s">
        <v>28</v>
      </c>
      <c r="C19" s="19" t="s">
        <v>29</v>
      </c>
      <c r="D19" s="20" t="s">
        <v>193</v>
      </c>
      <c r="E19" s="21">
        <v>21489</v>
      </c>
      <c r="F19" s="21">
        <v>99893</v>
      </c>
      <c r="G19" s="18">
        <v>0</v>
      </c>
      <c r="H19" s="21">
        <v>99893</v>
      </c>
      <c r="I19" s="12"/>
    </row>
    <row r="20" spans="1:9" x14ac:dyDescent="0.3">
      <c r="A20" s="18">
        <v>10</v>
      </c>
      <c r="B20" s="19" t="s">
        <v>30</v>
      </c>
      <c r="C20" s="19" t="s">
        <v>31</v>
      </c>
      <c r="D20" s="20" t="s">
        <v>194</v>
      </c>
      <c r="E20" s="21">
        <v>8132</v>
      </c>
      <c r="F20" s="21">
        <v>89880</v>
      </c>
      <c r="G20" s="21">
        <v>9630</v>
      </c>
      <c r="H20" s="21">
        <v>99510</v>
      </c>
      <c r="I20" s="12"/>
    </row>
    <row r="21" spans="1:9" x14ac:dyDescent="0.3">
      <c r="A21" s="18">
        <v>11</v>
      </c>
      <c r="B21" s="19" t="s">
        <v>32</v>
      </c>
      <c r="C21" s="19" t="s">
        <v>13</v>
      </c>
      <c r="D21" s="20" t="s">
        <v>187</v>
      </c>
      <c r="E21" s="21">
        <v>10379</v>
      </c>
      <c r="F21" s="21">
        <v>91227</v>
      </c>
      <c r="G21" s="18">
        <v>0</v>
      </c>
      <c r="H21" s="21">
        <v>91227</v>
      </c>
      <c r="I21" s="12"/>
    </row>
    <row r="22" spans="1:9" x14ac:dyDescent="0.3">
      <c r="A22" s="18"/>
      <c r="B22" s="22" t="s">
        <v>14</v>
      </c>
      <c r="C22" s="19"/>
      <c r="D22" s="20"/>
      <c r="E22" s="23">
        <f>SUM(E19:E21)</f>
        <v>40000</v>
      </c>
      <c r="F22" s="23">
        <f t="shared" ref="F22:H22" si="2">SUM(F19:F21)</f>
        <v>281000</v>
      </c>
      <c r="G22" s="23">
        <f t="shared" si="2"/>
        <v>9630</v>
      </c>
      <c r="H22" s="23">
        <f t="shared" si="2"/>
        <v>290630</v>
      </c>
      <c r="I22" s="12"/>
    </row>
    <row r="23" spans="1:9" x14ac:dyDescent="0.3">
      <c r="A23" s="6" t="s">
        <v>33</v>
      </c>
      <c r="B23" s="6"/>
      <c r="C23" s="6"/>
      <c r="D23" s="6"/>
      <c r="E23" s="6"/>
      <c r="F23" s="6"/>
      <c r="G23" s="6"/>
      <c r="H23" s="6"/>
      <c r="I23" s="12" t="s">
        <v>229</v>
      </c>
    </row>
    <row r="24" spans="1:9" x14ac:dyDescent="0.3">
      <c r="A24" s="18">
        <v>12</v>
      </c>
      <c r="B24" s="19" t="s">
        <v>34</v>
      </c>
      <c r="C24" s="19" t="s">
        <v>17</v>
      </c>
      <c r="D24" s="20" t="s">
        <v>188</v>
      </c>
      <c r="E24" s="21">
        <v>39728</v>
      </c>
      <c r="F24" s="21">
        <v>193820</v>
      </c>
      <c r="G24" s="21">
        <v>20580</v>
      </c>
      <c r="H24" s="21">
        <v>214400</v>
      </c>
      <c r="I24" s="12"/>
    </row>
    <row r="25" spans="1:9" x14ac:dyDescent="0.3">
      <c r="A25" s="18">
        <v>13</v>
      </c>
      <c r="B25" s="19" t="s">
        <v>35</v>
      </c>
      <c r="C25" s="19" t="s">
        <v>24</v>
      </c>
      <c r="D25" s="20" t="s">
        <v>191</v>
      </c>
      <c r="E25" s="21">
        <v>15362</v>
      </c>
      <c r="F25" s="21">
        <v>56351</v>
      </c>
      <c r="G25" s="18">
        <v>0</v>
      </c>
      <c r="H25" s="21">
        <v>56351</v>
      </c>
      <c r="I25" s="12"/>
    </row>
    <row r="26" spans="1:9" x14ac:dyDescent="0.3">
      <c r="A26" s="18">
        <v>14</v>
      </c>
      <c r="B26" s="19" t="s">
        <v>36</v>
      </c>
      <c r="C26" s="19" t="s">
        <v>37</v>
      </c>
      <c r="D26" s="20" t="s">
        <v>195</v>
      </c>
      <c r="E26" s="21">
        <v>11545</v>
      </c>
      <c r="F26" s="21">
        <v>130474</v>
      </c>
      <c r="G26" s="18">
        <v>0</v>
      </c>
      <c r="H26" s="21">
        <v>130474</v>
      </c>
      <c r="I26" s="12"/>
    </row>
    <row r="27" spans="1:9" x14ac:dyDescent="0.3">
      <c r="A27" s="18">
        <v>15</v>
      </c>
      <c r="B27" s="19" t="s">
        <v>38</v>
      </c>
      <c r="C27" s="19" t="s">
        <v>31</v>
      </c>
      <c r="D27" s="20" t="s">
        <v>194</v>
      </c>
      <c r="E27" s="21">
        <v>20129</v>
      </c>
      <c r="F27" s="21">
        <v>62977</v>
      </c>
      <c r="G27" s="18">
        <v>0</v>
      </c>
      <c r="H27" s="21">
        <v>62977</v>
      </c>
      <c r="I27" s="12"/>
    </row>
    <row r="28" spans="1:9" x14ac:dyDescent="0.3">
      <c r="A28" s="18">
        <v>16</v>
      </c>
      <c r="B28" s="19" t="s">
        <v>39</v>
      </c>
      <c r="C28" s="19" t="s">
        <v>40</v>
      </c>
      <c r="D28" s="20" t="s">
        <v>196</v>
      </c>
      <c r="E28" s="21">
        <v>15856</v>
      </c>
      <c r="F28" s="21">
        <v>62150</v>
      </c>
      <c r="G28" s="18">
        <v>0</v>
      </c>
      <c r="H28" s="21">
        <v>62150</v>
      </c>
      <c r="I28" s="12"/>
    </row>
    <row r="29" spans="1:9" x14ac:dyDescent="0.3">
      <c r="A29" s="18">
        <v>17</v>
      </c>
      <c r="B29" s="19" t="s">
        <v>41</v>
      </c>
      <c r="C29" s="19" t="s">
        <v>42</v>
      </c>
      <c r="D29" s="20" t="s">
        <v>197</v>
      </c>
      <c r="E29" s="21">
        <v>22380</v>
      </c>
      <c r="F29" s="21">
        <v>55228</v>
      </c>
      <c r="G29" s="18">
        <v>0</v>
      </c>
      <c r="H29" s="21">
        <v>55228</v>
      </c>
      <c r="I29" s="12"/>
    </row>
    <row r="30" spans="1:9" x14ac:dyDescent="0.3">
      <c r="A30" s="18"/>
      <c r="B30" s="22" t="s">
        <v>14</v>
      </c>
      <c r="C30" s="19"/>
      <c r="D30" s="20"/>
      <c r="E30" s="23">
        <f>SUM(E24:E29)</f>
        <v>125000</v>
      </c>
      <c r="F30" s="23">
        <f t="shared" ref="F30:H30" si="3">SUM(F24:F29)</f>
        <v>561000</v>
      </c>
      <c r="G30" s="23">
        <f t="shared" si="3"/>
        <v>20580</v>
      </c>
      <c r="H30" s="23">
        <f t="shared" si="3"/>
        <v>581580</v>
      </c>
      <c r="I30" s="12"/>
    </row>
    <row r="31" spans="1:9" ht="14.4" customHeight="1" x14ac:dyDescent="0.3">
      <c r="A31" s="6" t="s">
        <v>43</v>
      </c>
      <c r="B31" s="6"/>
      <c r="C31" s="6"/>
      <c r="D31" s="6"/>
      <c r="E31" s="6"/>
      <c r="F31" s="6"/>
      <c r="G31" s="6"/>
      <c r="H31" s="6"/>
      <c r="I31" s="12" t="s">
        <v>229</v>
      </c>
    </row>
    <row r="32" spans="1:9" x14ac:dyDescent="0.3">
      <c r="A32" s="18">
        <v>18</v>
      </c>
      <c r="B32" s="19" t="s">
        <v>44</v>
      </c>
      <c r="C32" s="19" t="s">
        <v>45</v>
      </c>
      <c r="D32" s="20" t="s">
        <v>198</v>
      </c>
      <c r="E32" s="21">
        <v>31544</v>
      </c>
      <c r="F32" s="21">
        <v>101696</v>
      </c>
      <c r="G32" s="18">
        <v>0</v>
      </c>
      <c r="H32" s="21">
        <v>101696</v>
      </c>
      <c r="I32" s="12"/>
    </row>
    <row r="33" spans="1:9" x14ac:dyDescent="0.3">
      <c r="A33" s="18">
        <v>19</v>
      </c>
      <c r="B33" s="19" t="s">
        <v>46</v>
      </c>
      <c r="C33" s="19" t="s">
        <v>47</v>
      </c>
      <c r="D33" s="20" t="s">
        <v>199</v>
      </c>
      <c r="E33" s="21">
        <v>40208</v>
      </c>
      <c r="F33" s="21">
        <v>82795</v>
      </c>
      <c r="G33" s="21">
        <v>24090</v>
      </c>
      <c r="H33" s="21">
        <v>106885</v>
      </c>
      <c r="I33" s="12"/>
    </row>
    <row r="34" spans="1:9" x14ac:dyDescent="0.3">
      <c r="A34" s="18">
        <v>20</v>
      </c>
      <c r="B34" s="19" t="s">
        <v>48</v>
      </c>
      <c r="C34" s="19" t="s">
        <v>49</v>
      </c>
      <c r="D34" s="20" t="s">
        <v>200</v>
      </c>
      <c r="E34" s="21">
        <v>38646</v>
      </c>
      <c r="F34" s="21">
        <v>114889</v>
      </c>
      <c r="G34" s="18">
        <v>0</v>
      </c>
      <c r="H34" s="21">
        <v>114889</v>
      </c>
      <c r="I34" s="12"/>
    </row>
    <row r="35" spans="1:9" ht="20.399999999999999" x14ac:dyDescent="0.3">
      <c r="A35" s="16" t="s">
        <v>1</v>
      </c>
      <c r="B35" s="16" t="s">
        <v>2</v>
      </c>
      <c r="C35" s="16" t="s">
        <v>3</v>
      </c>
      <c r="D35" s="17" t="s">
        <v>4</v>
      </c>
      <c r="E35" s="16" t="s">
        <v>5</v>
      </c>
      <c r="F35" s="11" t="s">
        <v>6</v>
      </c>
      <c r="G35" s="16" t="s">
        <v>7</v>
      </c>
      <c r="H35" s="16" t="s">
        <v>8</v>
      </c>
      <c r="I35" s="11" t="s">
        <v>228</v>
      </c>
    </row>
    <row r="36" spans="1:9" x14ac:dyDescent="0.3">
      <c r="A36" s="18">
        <v>21</v>
      </c>
      <c r="B36" s="19" t="s">
        <v>50</v>
      </c>
      <c r="C36" s="19" t="s">
        <v>51</v>
      </c>
      <c r="D36" s="20" t="s">
        <v>201</v>
      </c>
      <c r="E36" s="21">
        <v>43640</v>
      </c>
      <c r="F36" s="21">
        <v>105338</v>
      </c>
      <c r="G36" s="18">
        <v>0</v>
      </c>
      <c r="H36" s="21">
        <v>105338</v>
      </c>
      <c r="I36" s="12" t="s">
        <v>229</v>
      </c>
    </row>
    <row r="37" spans="1:9" x14ac:dyDescent="0.3">
      <c r="A37" s="18">
        <v>22</v>
      </c>
      <c r="B37" s="19" t="s">
        <v>52</v>
      </c>
      <c r="C37" s="19" t="s">
        <v>53</v>
      </c>
      <c r="D37" s="20" t="s">
        <v>202</v>
      </c>
      <c r="E37" s="21">
        <v>33772</v>
      </c>
      <c r="F37" s="21">
        <v>80198</v>
      </c>
      <c r="G37" s="18">
        <v>0</v>
      </c>
      <c r="H37" s="21">
        <v>80198</v>
      </c>
      <c r="I37" s="12"/>
    </row>
    <row r="38" spans="1:9" x14ac:dyDescent="0.3">
      <c r="A38" s="18">
        <v>23</v>
      </c>
      <c r="B38" s="19" t="s">
        <v>54</v>
      </c>
      <c r="C38" s="19" t="s">
        <v>55</v>
      </c>
      <c r="D38" s="20" t="s">
        <v>203</v>
      </c>
      <c r="E38" s="21">
        <v>42190</v>
      </c>
      <c r="F38" s="21">
        <v>88084</v>
      </c>
      <c r="G38" s="18">
        <v>0</v>
      </c>
      <c r="H38" s="21">
        <v>88084</v>
      </c>
      <c r="I38" s="12"/>
    </row>
    <row r="39" spans="1:9" x14ac:dyDescent="0.3">
      <c r="A39" s="18"/>
      <c r="B39" s="22" t="s">
        <v>14</v>
      </c>
      <c r="C39" s="19"/>
      <c r="D39" s="20"/>
      <c r="E39" s="23">
        <f>SUM(E32:E38)</f>
        <v>230000</v>
      </c>
      <c r="F39" s="23">
        <f t="shared" ref="F39:H39" si="4">SUM(F32:F38)</f>
        <v>573000</v>
      </c>
      <c r="G39" s="23">
        <f t="shared" si="4"/>
        <v>24090</v>
      </c>
      <c r="H39" s="23">
        <f t="shared" si="4"/>
        <v>597090</v>
      </c>
      <c r="I39" s="12"/>
    </row>
    <row r="40" spans="1:9" x14ac:dyDescent="0.3">
      <c r="A40" s="6" t="s">
        <v>56</v>
      </c>
      <c r="B40" s="6"/>
      <c r="C40" s="6"/>
      <c r="D40" s="6"/>
      <c r="E40" s="6"/>
      <c r="F40" s="6"/>
      <c r="G40" s="6"/>
      <c r="H40" s="6"/>
      <c r="I40" s="12" t="s">
        <v>229</v>
      </c>
    </row>
    <row r="41" spans="1:9" x14ac:dyDescent="0.3">
      <c r="A41" s="18">
        <v>24</v>
      </c>
      <c r="B41" s="19" t="s">
        <v>57</v>
      </c>
      <c r="C41" s="19" t="s">
        <v>29</v>
      </c>
      <c r="D41" s="20" t="s">
        <v>193</v>
      </c>
      <c r="E41" s="21">
        <v>42402</v>
      </c>
      <c r="F41" s="21">
        <v>113846</v>
      </c>
      <c r="G41" s="18">
        <v>0</v>
      </c>
      <c r="H41" s="21">
        <v>113846</v>
      </c>
      <c r="I41" s="12"/>
    </row>
    <row r="42" spans="1:9" x14ac:dyDescent="0.3">
      <c r="A42" s="18">
        <v>25</v>
      </c>
      <c r="B42" s="19" t="s">
        <v>58</v>
      </c>
      <c r="C42" s="19" t="s">
        <v>59</v>
      </c>
      <c r="D42" s="20" t="s">
        <v>204</v>
      </c>
      <c r="E42" s="21">
        <v>39611</v>
      </c>
      <c r="F42" s="21">
        <v>124867</v>
      </c>
      <c r="G42" s="21">
        <v>19185</v>
      </c>
      <c r="H42" s="21">
        <v>144052</v>
      </c>
      <c r="I42" s="12"/>
    </row>
    <row r="43" spans="1:9" x14ac:dyDescent="0.3">
      <c r="A43" s="18">
        <v>26</v>
      </c>
      <c r="B43" s="19" t="s">
        <v>60</v>
      </c>
      <c r="C43" s="19" t="s">
        <v>51</v>
      </c>
      <c r="D43" s="20" t="s">
        <v>201</v>
      </c>
      <c r="E43" s="21">
        <v>36675</v>
      </c>
      <c r="F43" s="21">
        <v>129108</v>
      </c>
      <c r="G43" s="18">
        <v>0</v>
      </c>
      <c r="H43" s="21">
        <v>129108</v>
      </c>
      <c r="I43" s="12"/>
    </row>
    <row r="44" spans="1:9" ht="20.399999999999999" x14ac:dyDescent="0.3">
      <c r="A44" s="18">
        <v>27</v>
      </c>
      <c r="B44" s="19" t="s">
        <v>61</v>
      </c>
      <c r="C44" s="19" t="s">
        <v>62</v>
      </c>
      <c r="D44" s="20" t="s">
        <v>205</v>
      </c>
      <c r="E44" s="21">
        <v>31312</v>
      </c>
      <c r="F44" s="21">
        <v>121679</v>
      </c>
      <c r="G44" s="18">
        <v>0</v>
      </c>
      <c r="H44" s="21">
        <v>121679</v>
      </c>
      <c r="I44" s="12"/>
    </row>
    <row r="45" spans="1:9" x14ac:dyDescent="0.3">
      <c r="A45" s="18"/>
      <c r="B45" s="22" t="s">
        <v>14</v>
      </c>
      <c r="C45" s="19"/>
      <c r="D45" s="20"/>
      <c r="E45" s="23">
        <f>SUM(E41:E44)</f>
        <v>150000</v>
      </c>
      <c r="F45" s="23">
        <f t="shared" ref="F45:H45" si="5">SUM(F41:F44)</f>
        <v>489500</v>
      </c>
      <c r="G45" s="23">
        <f t="shared" si="5"/>
        <v>19185</v>
      </c>
      <c r="H45" s="23">
        <f t="shared" si="5"/>
        <v>508685</v>
      </c>
      <c r="I45" s="12"/>
    </row>
    <row r="46" spans="1:9" x14ac:dyDescent="0.3">
      <c r="A46" s="6" t="s">
        <v>63</v>
      </c>
      <c r="B46" s="6"/>
      <c r="C46" s="6"/>
      <c r="D46" s="6"/>
      <c r="E46" s="6"/>
      <c r="F46" s="6"/>
      <c r="G46" s="6"/>
      <c r="H46" s="6"/>
      <c r="I46" s="12" t="s">
        <v>229</v>
      </c>
    </row>
    <row r="47" spans="1:9" ht="20.399999999999999" x14ac:dyDescent="0.3">
      <c r="A47" s="18">
        <v>28</v>
      </c>
      <c r="B47" s="19" t="s">
        <v>64</v>
      </c>
      <c r="C47" s="19" t="s">
        <v>22</v>
      </c>
      <c r="D47" s="20" t="s">
        <v>190</v>
      </c>
      <c r="E47" s="21">
        <v>22245</v>
      </c>
      <c r="F47" s="21">
        <v>88888</v>
      </c>
      <c r="G47" s="18">
        <v>0</v>
      </c>
      <c r="H47" s="21">
        <v>88888</v>
      </c>
      <c r="I47" s="12"/>
    </row>
    <row r="48" spans="1:9" x14ac:dyDescent="0.3">
      <c r="A48" s="18">
        <v>29</v>
      </c>
      <c r="B48" s="19" t="s">
        <v>65</v>
      </c>
      <c r="C48" s="19" t="s">
        <v>66</v>
      </c>
      <c r="D48" s="20" t="s">
        <v>206</v>
      </c>
      <c r="E48" s="21">
        <v>27888</v>
      </c>
      <c r="F48" s="21">
        <v>99748</v>
      </c>
      <c r="G48" s="21">
        <v>21537</v>
      </c>
      <c r="H48" s="21">
        <v>121285</v>
      </c>
      <c r="I48" s="12"/>
    </row>
    <row r="49" spans="1:9" x14ac:dyDescent="0.3">
      <c r="A49" s="18">
        <v>30</v>
      </c>
      <c r="B49" s="19" t="s">
        <v>67</v>
      </c>
      <c r="C49" s="19" t="s">
        <v>37</v>
      </c>
      <c r="D49" s="20" t="s">
        <v>195</v>
      </c>
      <c r="E49" s="21">
        <v>24903</v>
      </c>
      <c r="F49" s="21">
        <v>97687</v>
      </c>
      <c r="G49" s="18">
        <v>0</v>
      </c>
      <c r="H49" s="21">
        <v>97687</v>
      </c>
      <c r="I49" s="12"/>
    </row>
    <row r="50" spans="1:9" x14ac:dyDescent="0.3">
      <c r="A50" s="18">
        <v>31</v>
      </c>
      <c r="B50" s="19" t="s">
        <v>68</v>
      </c>
      <c r="C50" s="19" t="s">
        <v>31</v>
      </c>
      <c r="D50" s="20" t="s">
        <v>194</v>
      </c>
      <c r="E50" s="21">
        <v>25205</v>
      </c>
      <c r="F50" s="21">
        <v>91642</v>
      </c>
      <c r="G50" s="18">
        <v>0</v>
      </c>
      <c r="H50" s="21">
        <v>91642</v>
      </c>
      <c r="I50" s="12"/>
    </row>
    <row r="51" spans="1:9" x14ac:dyDescent="0.3">
      <c r="A51" s="18">
        <v>32</v>
      </c>
      <c r="B51" s="19" t="s">
        <v>69</v>
      </c>
      <c r="C51" s="19" t="s">
        <v>13</v>
      </c>
      <c r="D51" s="20" t="s">
        <v>187</v>
      </c>
      <c r="E51" s="21">
        <v>24217</v>
      </c>
      <c r="F51" s="21">
        <v>93972</v>
      </c>
      <c r="G51" s="18">
        <v>0</v>
      </c>
      <c r="H51" s="21">
        <v>93972</v>
      </c>
      <c r="I51" s="12"/>
    </row>
    <row r="52" spans="1:9" x14ac:dyDescent="0.3">
      <c r="A52" s="18">
        <v>33</v>
      </c>
      <c r="B52" s="19" t="s">
        <v>70</v>
      </c>
      <c r="C52" s="19" t="s">
        <v>17</v>
      </c>
      <c r="D52" s="20" t="s">
        <v>188</v>
      </c>
      <c r="E52" s="21">
        <v>25542</v>
      </c>
      <c r="F52" s="21">
        <v>95959</v>
      </c>
      <c r="G52" s="18">
        <v>0</v>
      </c>
      <c r="H52" s="21">
        <v>95959</v>
      </c>
      <c r="I52" s="12"/>
    </row>
    <row r="53" spans="1:9" x14ac:dyDescent="0.3">
      <c r="A53" s="18"/>
      <c r="B53" s="22" t="s">
        <v>14</v>
      </c>
      <c r="C53" s="19"/>
      <c r="D53" s="20"/>
      <c r="E53" s="23">
        <f>SUM(E47:E52)</f>
        <v>150000</v>
      </c>
      <c r="F53" s="23">
        <f>SUM(F47:F52)</f>
        <v>567896</v>
      </c>
      <c r="G53" s="23">
        <f t="shared" ref="G53:H53" si="6">SUM(G47:G52)</f>
        <v>21537</v>
      </c>
      <c r="H53" s="23">
        <f t="shared" si="6"/>
        <v>589433</v>
      </c>
      <c r="I53" s="12"/>
    </row>
    <row r="54" spans="1:9" x14ac:dyDescent="0.3">
      <c r="A54" s="6" t="s">
        <v>71</v>
      </c>
      <c r="B54" s="6"/>
      <c r="C54" s="6"/>
      <c r="D54" s="6"/>
      <c r="E54" s="6"/>
      <c r="F54" s="6"/>
      <c r="G54" s="6"/>
      <c r="H54" s="6"/>
      <c r="I54" s="12" t="s">
        <v>229</v>
      </c>
    </row>
    <row r="55" spans="1:9" x14ac:dyDescent="0.3">
      <c r="A55" s="18">
        <v>34</v>
      </c>
      <c r="B55" s="19" t="s">
        <v>72</v>
      </c>
      <c r="C55" s="19" t="s">
        <v>11</v>
      </c>
      <c r="D55" s="20" t="s">
        <v>186</v>
      </c>
      <c r="E55" s="21">
        <v>14090</v>
      </c>
      <c r="F55" s="21">
        <v>121312</v>
      </c>
      <c r="G55" s="18">
        <v>0</v>
      </c>
      <c r="H55" s="21">
        <v>121312</v>
      </c>
      <c r="I55" s="12"/>
    </row>
    <row r="56" spans="1:9" x14ac:dyDescent="0.3">
      <c r="A56" s="18">
        <v>35</v>
      </c>
      <c r="B56" s="19" t="s">
        <v>73</v>
      </c>
      <c r="C56" s="19" t="s">
        <v>74</v>
      </c>
      <c r="D56" s="20" t="s">
        <v>207</v>
      </c>
      <c r="E56" s="21">
        <v>19073</v>
      </c>
      <c r="F56" s="21">
        <v>126913</v>
      </c>
      <c r="G56" s="18">
        <v>0</v>
      </c>
      <c r="H56" s="21">
        <v>126913</v>
      </c>
      <c r="I56" s="12"/>
    </row>
    <row r="57" spans="1:9" x14ac:dyDescent="0.3">
      <c r="A57" s="18">
        <v>36</v>
      </c>
      <c r="B57" s="19" t="s">
        <v>75</v>
      </c>
      <c r="C57" s="19" t="s">
        <v>37</v>
      </c>
      <c r="D57" s="20" t="s">
        <v>195</v>
      </c>
      <c r="E57" s="21">
        <v>17886</v>
      </c>
      <c r="F57" s="21">
        <v>118517</v>
      </c>
      <c r="G57" s="18">
        <v>0</v>
      </c>
      <c r="H57" s="21">
        <v>118517</v>
      </c>
      <c r="I57" s="12"/>
    </row>
    <row r="58" spans="1:9" x14ac:dyDescent="0.3">
      <c r="A58" s="18">
        <v>37</v>
      </c>
      <c r="B58" s="19" t="s">
        <v>76</v>
      </c>
      <c r="C58" s="19" t="s">
        <v>31</v>
      </c>
      <c r="D58" s="20" t="s">
        <v>194</v>
      </c>
      <c r="E58" s="21">
        <v>17056</v>
      </c>
      <c r="F58" s="21">
        <v>100186</v>
      </c>
      <c r="G58" s="18">
        <v>0</v>
      </c>
      <c r="H58" s="21">
        <v>100186</v>
      </c>
      <c r="I58" s="12"/>
    </row>
    <row r="59" spans="1:9" x14ac:dyDescent="0.3">
      <c r="A59" s="18">
        <v>38</v>
      </c>
      <c r="B59" s="19" t="s">
        <v>77</v>
      </c>
      <c r="C59" s="19" t="s">
        <v>78</v>
      </c>
      <c r="D59" s="20" t="s">
        <v>208</v>
      </c>
      <c r="E59" s="21">
        <v>26074</v>
      </c>
      <c r="F59" s="21">
        <v>126759</v>
      </c>
      <c r="G59" s="21">
        <v>20636</v>
      </c>
      <c r="H59" s="21">
        <v>147395</v>
      </c>
      <c r="I59" s="12"/>
    </row>
    <row r="60" spans="1:9" x14ac:dyDescent="0.3">
      <c r="A60" s="18"/>
      <c r="B60" s="22" t="s">
        <v>14</v>
      </c>
      <c r="C60" s="19"/>
      <c r="D60" s="20"/>
      <c r="E60" s="23">
        <f>SUM(E55:E59)</f>
        <v>94179</v>
      </c>
      <c r="F60" s="23">
        <f t="shared" ref="F60:H60" si="7">SUM(F55:F59)</f>
        <v>593687</v>
      </c>
      <c r="G60" s="23">
        <f t="shared" si="7"/>
        <v>20636</v>
      </c>
      <c r="H60" s="23">
        <f t="shared" si="7"/>
        <v>614323</v>
      </c>
      <c r="I60" s="12"/>
    </row>
    <row r="61" spans="1:9" x14ac:dyDescent="0.3">
      <c r="A61" s="6" t="s">
        <v>79</v>
      </c>
      <c r="B61" s="6"/>
      <c r="C61" s="6"/>
      <c r="D61" s="6"/>
      <c r="E61" s="6"/>
      <c r="F61" s="6"/>
      <c r="G61" s="6"/>
      <c r="H61" s="6"/>
      <c r="I61" s="12" t="s">
        <v>229</v>
      </c>
    </row>
    <row r="62" spans="1:9" x14ac:dyDescent="0.3">
      <c r="A62" s="18">
        <v>39</v>
      </c>
      <c r="B62" s="19" t="s">
        <v>80</v>
      </c>
      <c r="C62" s="19" t="s">
        <v>11</v>
      </c>
      <c r="D62" s="20" t="s">
        <v>186</v>
      </c>
      <c r="E62" s="21">
        <v>27181</v>
      </c>
      <c r="F62" s="21">
        <v>117646</v>
      </c>
      <c r="G62" s="18">
        <v>0</v>
      </c>
      <c r="H62" s="21">
        <v>117646</v>
      </c>
      <c r="I62" s="12"/>
    </row>
    <row r="63" spans="1:9" x14ac:dyDescent="0.3">
      <c r="A63" s="18">
        <v>40</v>
      </c>
      <c r="B63" s="19" t="s">
        <v>81</v>
      </c>
      <c r="C63" s="19" t="s">
        <v>26</v>
      </c>
      <c r="D63" s="20" t="s">
        <v>192</v>
      </c>
      <c r="E63" s="21">
        <v>23889</v>
      </c>
      <c r="F63" s="21">
        <v>114834</v>
      </c>
      <c r="G63" s="18">
        <v>0</v>
      </c>
      <c r="H63" s="21">
        <v>114834</v>
      </c>
      <c r="I63" s="12"/>
    </row>
    <row r="64" spans="1:9" x14ac:dyDescent="0.3">
      <c r="A64" s="18">
        <v>41</v>
      </c>
      <c r="B64" s="19" t="s">
        <v>82</v>
      </c>
      <c r="C64" s="19" t="s">
        <v>83</v>
      </c>
      <c r="D64" s="20" t="s">
        <v>209</v>
      </c>
      <c r="E64" s="21">
        <v>29411</v>
      </c>
      <c r="F64" s="21">
        <v>118393</v>
      </c>
      <c r="G64" s="21">
        <v>21345</v>
      </c>
      <c r="H64" s="21">
        <v>139738</v>
      </c>
      <c r="I64" s="12"/>
    </row>
    <row r="65" spans="1:9" x14ac:dyDescent="0.3">
      <c r="A65" s="18">
        <v>42</v>
      </c>
      <c r="B65" s="19" t="s">
        <v>84</v>
      </c>
      <c r="C65" s="19" t="s">
        <v>47</v>
      </c>
      <c r="D65" s="20" t="s">
        <v>199</v>
      </c>
      <c r="E65" s="21">
        <v>26146</v>
      </c>
      <c r="F65" s="21">
        <v>117357</v>
      </c>
      <c r="G65" s="18">
        <v>0</v>
      </c>
      <c r="H65" s="21">
        <v>117357</v>
      </c>
      <c r="I65" s="12"/>
    </row>
    <row r="66" spans="1:9" x14ac:dyDescent="0.3">
      <c r="A66" s="18">
        <v>43</v>
      </c>
      <c r="B66" s="19" t="s">
        <v>85</v>
      </c>
      <c r="C66" s="19" t="s">
        <v>86</v>
      </c>
      <c r="D66" s="20" t="s">
        <v>210</v>
      </c>
      <c r="E66" s="21">
        <v>23373</v>
      </c>
      <c r="F66" s="21">
        <v>113270</v>
      </c>
      <c r="G66" s="18">
        <v>0</v>
      </c>
      <c r="H66" s="21">
        <v>113270</v>
      </c>
      <c r="I66" s="12"/>
    </row>
    <row r="67" spans="1:9" x14ac:dyDescent="0.3">
      <c r="A67" s="18"/>
      <c r="B67" s="22" t="s">
        <v>14</v>
      </c>
      <c r="C67" s="19"/>
      <c r="D67" s="20"/>
      <c r="E67" s="23">
        <f>SUM(E62:E66)</f>
        <v>130000</v>
      </c>
      <c r="F67" s="23">
        <f t="shared" ref="F67:H67" si="8">SUM(F62:F66)</f>
        <v>581500</v>
      </c>
      <c r="G67" s="23">
        <f t="shared" si="8"/>
        <v>21345</v>
      </c>
      <c r="H67" s="23">
        <f t="shared" si="8"/>
        <v>602845</v>
      </c>
      <c r="I67" s="12"/>
    </row>
    <row r="68" spans="1:9" ht="20.399999999999999" x14ac:dyDescent="0.3">
      <c r="A68" s="16" t="s">
        <v>1</v>
      </c>
      <c r="B68" s="16" t="s">
        <v>2</v>
      </c>
      <c r="C68" s="16" t="s">
        <v>3</v>
      </c>
      <c r="D68" s="17" t="s">
        <v>4</v>
      </c>
      <c r="E68" s="16" t="s">
        <v>5</v>
      </c>
      <c r="F68" s="11" t="s">
        <v>6</v>
      </c>
      <c r="G68" s="16" t="s">
        <v>7</v>
      </c>
      <c r="H68" s="16" t="s">
        <v>8</v>
      </c>
      <c r="I68" s="11" t="s">
        <v>228</v>
      </c>
    </row>
    <row r="69" spans="1:9" x14ac:dyDescent="0.3">
      <c r="A69" s="6" t="s">
        <v>87</v>
      </c>
      <c r="B69" s="6"/>
      <c r="C69" s="6"/>
      <c r="D69" s="6"/>
      <c r="E69" s="6"/>
      <c r="F69" s="6"/>
      <c r="G69" s="6"/>
      <c r="H69" s="6"/>
      <c r="I69" s="12" t="s">
        <v>229</v>
      </c>
    </row>
    <row r="70" spans="1:9" ht="20.399999999999999" x14ac:dyDescent="0.3">
      <c r="A70" s="18">
        <v>44</v>
      </c>
      <c r="B70" s="19" t="s">
        <v>88</v>
      </c>
      <c r="C70" s="19" t="s">
        <v>22</v>
      </c>
      <c r="D70" s="20" t="s">
        <v>190</v>
      </c>
      <c r="E70" s="21">
        <v>22637</v>
      </c>
      <c r="F70" s="21">
        <v>68717</v>
      </c>
      <c r="G70" s="18">
        <v>0</v>
      </c>
      <c r="H70" s="21">
        <v>68717</v>
      </c>
      <c r="I70" s="12"/>
    </row>
    <row r="71" spans="1:9" x14ac:dyDescent="0.3">
      <c r="A71" s="18">
        <v>45</v>
      </c>
      <c r="B71" s="19" t="s">
        <v>89</v>
      </c>
      <c r="C71" s="19" t="s">
        <v>90</v>
      </c>
      <c r="D71" s="20" t="s">
        <v>211</v>
      </c>
      <c r="E71" s="21">
        <v>15846</v>
      </c>
      <c r="F71" s="21">
        <v>65675</v>
      </c>
      <c r="G71" s="18">
        <v>0</v>
      </c>
      <c r="H71" s="21">
        <v>65675</v>
      </c>
      <c r="I71" s="12"/>
    </row>
    <row r="72" spans="1:9" x14ac:dyDescent="0.3">
      <c r="A72" s="18">
        <v>46</v>
      </c>
      <c r="B72" s="19" t="s">
        <v>91</v>
      </c>
      <c r="C72" s="19" t="s">
        <v>92</v>
      </c>
      <c r="D72" s="20" t="s">
        <v>212</v>
      </c>
      <c r="E72" s="21">
        <v>24535</v>
      </c>
      <c r="F72" s="21">
        <v>70620</v>
      </c>
      <c r="G72" s="18">
        <v>0</v>
      </c>
      <c r="H72" s="21">
        <v>70620</v>
      </c>
      <c r="I72" s="12"/>
    </row>
    <row r="73" spans="1:9" x14ac:dyDescent="0.3">
      <c r="A73" s="18">
        <v>47</v>
      </c>
      <c r="B73" s="19" t="s">
        <v>93</v>
      </c>
      <c r="C73" s="19" t="s">
        <v>20</v>
      </c>
      <c r="D73" s="20" t="s">
        <v>189</v>
      </c>
      <c r="E73" s="21">
        <v>31109</v>
      </c>
      <c r="F73" s="21">
        <v>81215</v>
      </c>
      <c r="G73" s="21">
        <v>18735</v>
      </c>
      <c r="H73" s="21">
        <v>99950</v>
      </c>
      <c r="I73" s="12"/>
    </row>
    <row r="74" spans="1:9" x14ac:dyDescent="0.3">
      <c r="A74" s="18">
        <v>48</v>
      </c>
      <c r="B74" s="19" t="s">
        <v>94</v>
      </c>
      <c r="C74" s="19" t="s">
        <v>66</v>
      </c>
      <c r="D74" s="20" t="s">
        <v>206</v>
      </c>
      <c r="E74" s="21">
        <v>38140</v>
      </c>
      <c r="F74" s="21">
        <v>115374</v>
      </c>
      <c r="G74" s="18">
        <v>0</v>
      </c>
      <c r="H74" s="21">
        <v>115374</v>
      </c>
      <c r="I74" s="12"/>
    </row>
    <row r="75" spans="1:9" x14ac:dyDescent="0.3">
      <c r="A75" s="18">
        <v>49</v>
      </c>
      <c r="B75" s="19" t="s">
        <v>95</v>
      </c>
      <c r="C75" s="19" t="s">
        <v>37</v>
      </c>
      <c r="D75" s="20" t="s">
        <v>195</v>
      </c>
      <c r="E75" s="21">
        <v>17733</v>
      </c>
      <c r="F75" s="21">
        <v>72899</v>
      </c>
      <c r="G75" s="18">
        <v>0</v>
      </c>
      <c r="H75" s="21">
        <v>72899</v>
      </c>
      <c r="I75" s="12"/>
    </row>
    <row r="76" spans="1:9" x14ac:dyDescent="0.3">
      <c r="A76" s="18"/>
      <c r="B76" s="22" t="s">
        <v>14</v>
      </c>
      <c r="C76" s="19"/>
      <c r="D76" s="20"/>
      <c r="E76" s="23">
        <f>SUM(E70:E75)</f>
        <v>150000</v>
      </c>
      <c r="F76" s="23">
        <f t="shared" ref="F76:H76" si="9">SUM(F70:F75)</f>
        <v>474500</v>
      </c>
      <c r="G76" s="23">
        <f t="shared" si="9"/>
        <v>18735</v>
      </c>
      <c r="H76" s="23">
        <f t="shared" si="9"/>
        <v>493235</v>
      </c>
      <c r="I76" s="12"/>
    </row>
    <row r="77" spans="1:9" x14ac:dyDescent="0.3">
      <c r="A77" s="6" t="s">
        <v>96</v>
      </c>
      <c r="B77" s="6"/>
      <c r="C77" s="6"/>
      <c r="D77" s="6"/>
      <c r="E77" s="6"/>
      <c r="F77" s="6"/>
      <c r="G77" s="6"/>
      <c r="H77" s="6"/>
      <c r="I77" s="12" t="s">
        <v>229</v>
      </c>
    </row>
    <row r="78" spans="1:9" x14ac:dyDescent="0.3">
      <c r="A78" s="18">
        <v>50</v>
      </c>
      <c r="B78" s="19" t="s">
        <v>97</v>
      </c>
      <c r="C78" s="19" t="s">
        <v>98</v>
      </c>
      <c r="D78" s="20" t="s">
        <v>213</v>
      </c>
      <c r="E78" s="18">
        <v>0</v>
      </c>
      <c r="F78" s="21">
        <v>51350</v>
      </c>
      <c r="G78" s="18">
        <v>0</v>
      </c>
      <c r="H78" s="21">
        <v>51350</v>
      </c>
      <c r="I78" s="12"/>
    </row>
    <row r="79" spans="1:9" x14ac:dyDescent="0.3">
      <c r="A79" s="18">
        <v>51</v>
      </c>
      <c r="B79" s="19" t="s">
        <v>99</v>
      </c>
      <c r="C79" s="19" t="s">
        <v>11</v>
      </c>
      <c r="D79" s="20" t="s">
        <v>186</v>
      </c>
      <c r="E79" s="21">
        <v>33295</v>
      </c>
      <c r="F79" s="21">
        <v>69335</v>
      </c>
      <c r="G79" s="18">
        <v>0</v>
      </c>
      <c r="H79" s="21">
        <v>69335</v>
      </c>
      <c r="I79" s="12"/>
    </row>
    <row r="80" spans="1:9" x14ac:dyDescent="0.3">
      <c r="A80" s="18">
        <v>52</v>
      </c>
      <c r="B80" s="19" t="s">
        <v>100</v>
      </c>
      <c r="C80" s="19" t="s">
        <v>13</v>
      </c>
      <c r="D80" s="20" t="s">
        <v>187</v>
      </c>
      <c r="E80" s="21">
        <v>31855</v>
      </c>
      <c r="F80" s="21">
        <v>60904</v>
      </c>
      <c r="G80" s="18">
        <v>0</v>
      </c>
      <c r="H80" s="21">
        <v>60904</v>
      </c>
      <c r="I80" s="12"/>
    </row>
    <row r="81" spans="1:9" x14ac:dyDescent="0.3">
      <c r="A81" s="18">
        <v>53</v>
      </c>
      <c r="B81" s="19" t="s">
        <v>101</v>
      </c>
      <c r="C81" s="19" t="s">
        <v>102</v>
      </c>
      <c r="D81" s="20" t="s">
        <v>214</v>
      </c>
      <c r="E81" s="21">
        <v>9598</v>
      </c>
      <c r="F81" s="21">
        <v>150728</v>
      </c>
      <c r="G81" s="21">
        <v>14610</v>
      </c>
      <c r="H81" s="21">
        <v>165338</v>
      </c>
      <c r="I81" s="12"/>
    </row>
    <row r="82" spans="1:9" x14ac:dyDescent="0.3">
      <c r="A82" s="18">
        <v>54</v>
      </c>
      <c r="B82" s="19" t="s">
        <v>103</v>
      </c>
      <c r="C82" s="19" t="s">
        <v>17</v>
      </c>
      <c r="D82" s="20" t="s">
        <v>188</v>
      </c>
      <c r="E82" s="21">
        <v>25252</v>
      </c>
      <c r="F82" s="21">
        <v>54683</v>
      </c>
      <c r="G82" s="18">
        <v>0</v>
      </c>
      <c r="H82" s="21">
        <v>54683</v>
      </c>
      <c r="I82" s="12"/>
    </row>
    <row r="83" spans="1:9" x14ac:dyDescent="0.3">
      <c r="A83" s="18"/>
      <c r="B83" s="22" t="s">
        <v>14</v>
      </c>
      <c r="C83" s="19"/>
      <c r="D83" s="20"/>
      <c r="E83" s="23">
        <f>SUM(E78:E82)</f>
        <v>100000</v>
      </c>
      <c r="F83" s="23">
        <f t="shared" ref="F83:H83" si="10">SUM(F78:F82)</f>
        <v>387000</v>
      </c>
      <c r="G83" s="23">
        <f t="shared" si="10"/>
        <v>14610</v>
      </c>
      <c r="H83" s="23">
        <f t="shared" si="10"/>
        <v>401610</v>
      </c>
      <c r="I83" s="12"/>
    </row>
    <row r="84" spans="1:9" x14ac:dyDescent="0.3">
      <c r="A84" s="6" t="s">
        <v>104</v>
      </c>
      <c r="B84" s="6"/>
      <c r="C84" s="6"/>
      <c r="D84" s="6"/>
      <c r="E84" s="6"/>
      <c r="F84" s="6"/>
      <c r="G84" s="6"/>
      <c r="H84" s="6"/>
      <c r="I84" s="12" t="s">
        <v>229</v>
      </c>
    </row>
    <row r="85" spans="1:9" x14ac:dyDescent="0.3">
      <c r="A85" s="18">
        <v>55</v>
      </c>
      <c r="B85" s="19" t="s">
        <v>105</v>
      </c>
      <c r="C85" s="19" t="s">
        <v>53</v>
      </c>
      <c r="D85" s="20" t="s">
        <v>202</v>
      </c>
      <c r="E85" s="18">
        <v>0</v>
      </c>
      <c r="F85" s="21">
        <v>42427</v>
      </c>
      <c r="G85" s="18">
        <v>0</v>
      </c>
      <c r="H85" s="21">
        <v>42427</v>
      </c>
      <c r="I85" s="12"/>
    </row>
    <row r="86" spans="1:9" x14ac:dyDescent="0.3">
      <c r="A86" s="18">
        <v>56</v>
      </c>
      <c r="B86" s="19" t="s">
        <v>106</v>
      </c>
      <c r="C86" s="19" t="s">
        <v>13</v>
      </c>
      <c r="D86" s="20" t="s">
        <v>187</v>
      </c>
      <c r="E86" s="21">
        <v>20468</v>
      </c>
      <c r="F86" s="21">
        <v>269473</v>
      </c>
      <c r="G86" s="21">
        <v>25272</v>
      </c>
      <c r="H86" s="21">
        <v>294745</v>
      </c>
      <c r="I86" s="12"/>
    </row>
    <row r="87" spans="1:9" x14ac:dyDescent="0.3">
      <c r="A87" s="18">
        <v>57</v>
      </c>
      <c r="B87" s="19" t="s">
        <v>107</v>
      </c>
      <c r="C87" s="19" t="s">
        <v>31</v>
      </c>
      <c r="D87" s="20" t="s">
        <v>194</v>
      </c>
      <c r="E87" s="21">
        <v>14148</v>
      </c>
      <c r="F87" s="21">
        <v>73570</v>
      </c>
      <c r="G87" s="18">
        <v>0</v>
      </c>
      <c r="H87" s="21">
        <v>73570</v>
      </c>
      <c r="I87" s="12"/>
    </row>
    <row r="88" spans="1:9" x14ac:dyDescent="0.3">
      <c r="A88" s="18">
        <v>58</v>
      </c>
      <c r="B88" s="19" t="s">
        <v>108</v>
      </c>
      <c r="C88" s="19" t="s">
        <v>90</v>
      </c>
      <c r="D88" s="20" t="s">
        <v>211</v>
      </c>
      <c r="E88" s="21">
        <v>14902</v>
      </c>
      <c r="F88" s="21">
        <v>106355</v>
      </c>
      <c r="G88" s="18">
        <v>0</v>
      </c>
      <c r="H88" s="21">
        <v>106355</v>
      </c>
      <c r="I88" s="12"/>
    </row>
    <row r="89" spans="1:9" x14ac:dyDescent="0.3">
      <c r="A89" s="18">
        <v>59</v>
      </c>
      <c r="B89" s="19" t="s">
        <v>109</v>
      </c>
      <c r="C89" s="19" t="s">
        <v>20</v>
      </c>
      <c r="D89" s="20" t="s">
        <v>189</v>
      </c>
      <c r="E89" s="21">
        <v>25482</v>
      </c>
      <c r="F89" s="21">
        <v>275575</v>
      </c>
      <c r="G89" s="18">
        <v>0</v>
      </c>
      <c r="H89" s="21">
        <v>275575</v>
      </c>
      <c r="I89" s="12"/>
    </row>
    <row r="90" spans="1:9" x14ac:dyDescent="0.3">
      <c r="A90" s="18"/>
      <c r="B90" s="22" t="s">
        <v>14</v>
      </c>
      <c r="C90" s="19"/>
      <c r="D90" s="20"/>
      <c r="E90" s="23">
        <f>SUM(E85:E89)</f>
        <v>75000</v>
      </c>
      <c r="F90" s="23">
        <f>SUM(F85:F89)</f>
        <v>767400</v>
      </c>
      <c r="G90" s="23">
        <f>SUM(G85:G89)</f>
        <v>25272</v>
      </c>
      <c r="H90" s="23">
        <f>SUM(H85:H89)</f>
        <v>792672</v>
      </c>
      <c r="I90" s="12"/>
    </row>
    <row r="91" spans="1:9" ht="14.4" customHeight="1" x14ac:dyDescent="0.3">
      <c r="A91" s="6" t="s">
        <v>110</v>
      </c>
      <c r="B91" s="6"/>
      <c r="C91" s="6"/>
      <c r="D91" s="6"/>
      <c r="E91" s="6"/>
      <c r="F91" s="6"/>
      <c r="G91" s="6"/>
      <c r="H91" s="6"/>
      <c r="I91" s="12" t="s">
        <v>229</v>
      </c>
    </row>
    <row r="92" spans="1:9" x14ac:dyDescent="0.3">
      <c r="A92" s="18">
        <v>60</v>
      </c>
      <c r="B92" s="19" t="s">
        <v>111</v>
      </c>
      <c r="C92" s="19" t="s">
        <v>112</v>
      </c>
      <c r="D92" s="20" t="s">
        <v>215</v>
      </c>
      <c r="E92" s="21">
        <v>27684</v>
      </c>
      <c r="F92" s="21">
        <v>113452</v>
      </c>
      <c r="G92" s="18">
        <v>0</v>
      </c>
      <c r="H92" s="21">
        <v>113452</v>
      </c>
      <c r="I92" s="12"/>
    </row>
    <row r="93" spans="1:9" x14ac:dyDescent="0.3">
      <c r="A93" s="18">
        <v>61</v>
      </c>
      <c r="B93" s="19" t="s">
        <v>113</v>
      </c>
      <c r="C93" s="19" t="s">
        <v>51</v>
      </c>
      <c r="D93" s="20" t="s">
        <v>201</v>
      </c>
      <c r="E93" s="21">
        <v>39880</v>
      </c>
      <c r="F93" s="21">
        <v>82455</v>
      </c>
      <c r="G93" s="18">
        <v>0</v>
      </c>
      <c r="H93" s="21">
        <v>82455</v>
      </c>
      <c r="I93" s="12"/>
    </row>
    <row r="94" spans="1:9" x14ac:dyDescent="0.3">
      <c r="A94" s="18">
        <v>62</v>
      </c>
      <c r="B94" s="19" t="s">
        <v>114</v>
      </c>
      <c r="C94" s="19" t="s">
        <v>78</v>
      </c>
      <c r="D94" s="20" t="s">
        <v>208</v>
      </c>
      <c r="E94" s="21">
        <v>23688</v>
      </c>
      <c r="F94" s="21">
        <v>95102</v>
      </c>
      <c r="G94" s="21">
        <v>19290</v>
      </c>
      <c r="H94" s="21">
        <v>114392</v>
      </c>
      <c r="I94" s="12"/>
    </row>
    <row r="95" spans="1:9" x14ac:dyDescent="0.3">
      <c r="A95" s="18">
        <v>63</v>
      </c>
      <c r="B95" s="19" t="s">
        <v>115</v>
      </c>
      <c r="C95" s="19" t="s">
        <v>92</v>
      </c>
      <c r="D95" s="20" t="s">
        <v>212</v>
      </c>
      <c r="E95" s="21">
        <v>26982</v>
      </c>
      <c r="F95" s="21">
        <v>106715</v>
      </c>
      <c r="G95" s="18">
        <v>0</v>
      </c>
      <c r="H95" s="21">
        <v>106715</v>
      </c>
      <c r="I95" s="12"/>
    </row>
    <row r="96" spans="1:9" x14ac:dyDescent="0.3">
      <c r="A96" s="18">
        <v>64</v>
      </c>
      <c r="B96" s="19" t="s">
        <v>116</v>
      </c>
      <c r="C96" s="19" t="s">
        <v>24</v>
      </c>
      <c r="D96" s="20" t="s">
        <v>191</v>
      </c>
      <c r="E96" s="21">
        <v>31766</v>
      </c>
      <c r="F96" s="21">
        <v>95276</v>
      </c>
      <c r="G96" s="18">
        <v>0</v>
      </c>
      <c r="H96" s="21">
        <v>95276</v>
      </c>
      <c r="I96" s="12"/>
    </row>
    <row r="97" spans="1:11" x14ac:dyDescent="0.3">
      <c r="A97" s="18"/>
      <c r="B97" s="22" t="s">
        <v>14</v>
      </c>
      <c r="C97" s="19"/>
      <c r="D97" s="20"/>
      <c r="E97" s="23">
        <f>SUM(E92:E96)</f>
        <v>150000</v>
      </c>
      <c r="F97" s="23">
        <f t="shared" ref="F97:H97" si="11">SUM(F92:F96)</f>
        <v>493000</v>
      </c>
      <c r="G97" s="23">
        <f t="shared" si="11"/>
        <v>19290</v>
      </c>
      <c r="H97" s="23">
        <f t="shared" si="11"/>
        <v>512290</v>
      </c>
      <c r="I97" s="12"/>
    </row>
    <row r="98" spans="1:11" x14ac:dyDescent="0.3">
      <c r="A98" s="6" t="s">
        <v>117</v>
      </c>
      <c r="B98" s="6"/>
      <c r="C98" s="6"/>
      <c r="D98" s="6"/>
      <c r="E98" s="6"/>
      <c r="F98" s="6"/>
      <c r="G98" s="6"/>
      <c r="H98" s="6"/>
      <c r="I98" s="12" t="s">
        <v>229</v>
      </c>
    </row>
    <row r="99" spans="1:11" x14ac:dyDescent="0.3">
      <c r="A99" s="18">
        <v>65</v>
      </c>
      <c r="B99" s="19" t="s">
        <v>118</v>
      </c>
      <c r="C99" s="19" t="s">
        <v>74</v>
      </c>
      <c r="D99" s="20" t="s">
        <v>207</v>
      </c>
      <c r="E99" s="21">
        <v>7333</v>
      </c>
      <c r="F99" s="21">
        <v>65000</v>
      </c>
      <c r="G99" s="18">
        <v>0</v>
      </c>
      <c r="H99" s="21">
        <v>65000</v>
      </c>
      <c r="I99" s="12"/>
    </row>
    <row r="100" spans="1:11" x14ac:dyDescent="0.3">
      <c r="A100" s="18">
        <v>66</v>
      </c>
      <c r="B100" s="19" t="s">
        <v>119</v>
      </c>
      <c r="C100" s="19" t="s">
        <v>90</v>
      </c>
      <c r="D100" s="20" t="s">
        <v>211</v>
      </c>
      <c r="E100" s="21">
        <v>8412</v>
      </c>
      <c r="F100" s="21">
        <v>75000</v>
      </c>
      <c r="G100" s="18">
        <v>0</v>
      </c>
      <c r="H100" s="21">
        <v>75000</v>
      </c>
      <c r="I100" s="12"/>
    </row>
    <row r="101" spans="1:11" ht="20.399999999999999" x14ac:dyDescent="0.3">
      <c r="A101" s="16" t="s">
        <v>1</v>
      </c>
      <c r="B101" s="16" t="s">
        <v>2</v>
      </c>
      <c r="C101" s="16" t="s">
        <v>3</v>
      </c>
      <c r="D101" s="17" t="s">
        <v>4</v>
      </c>
      <c r="E101" s="16" t="s">
        <v>5</v>
      </c>
      <c r="F101" s="11" t="s">
        <v>6</v>
      </c>
      <c r="G101" s="16" t="s">
        <v>7</v>
      </c>
      <c r="H101" s="16" t="s">
        <v>8</v>
      </c>
      <c r="I101" s="11" t="s">
        <v>228</v>
      </c>
    </row>
    <row r="102" spans="1:11" ht="20.399999999999999" customHeight="1" x14ac:dyDescent="0.3">
      <c r="A102" s="18">
        <v>67</v>
      </c>
      <c r="B102" s="19" t="s">
        <v>120</v>
      </c>
      <c r="C102" s="19" t="s">
        <v>22</v>
      </c>
      <c r="D102" s="20" t="s">
        <v>190</v>
      </c>
      <c r="E102" s="21">
        <v>10542</v>
      </c>
      <c r="F102" s="21">
        <v>113000</v>
      </c>
      <c r="G102" s="21">
        <v>14670</v>
      </c>
      <c r="H102" s="21">
        <v>127670</v>
      </c>
      <c r="I102" s="24" t="s">
        <v>229</v>
      </c>
    </row>
    <row r="103" spans="1:11" x14ac:dyDescent="0.3">
      <c r="A103" s="18">
        <v>68</v>
      </c>
      <c r="B103" s="19" t="s">
        <v>121</v>
      </c>
      <c r="C103" s="19" t="s">
        <v>122</v>
      </c>
      <c r="D103" s="20" t="s">
        <v>216</v>
      </c>
      <c r="E103" s="21">
        <v>8131</v>
      </c>
      <c r="F103" s="21">
        <v>65000</v>
      </c>
      <c r="G103" s="18">
        <v>0</v>
      </c>
      <c r="H103" s="21">
        <v>65000</v>
      </c>
      <c r="I103" s="25"/>
    </row>
    <row r="104" spans="1:11" x14ac:dyDescent="0.3">
      <c r="A104" s="18">
        <v>69</v>
      </c>
      <c r="B104" s="19" t="s">
        <v>123</v>
      </c>
      <c r="C104" s="19" t="s">
        <v>124</v>
      </c>
      <c r="D104" s="20" t="s">
        <v>217</v>
      </c>
      <c r="E104" s="21">
        <v>3961</v>
      </c>
      <c r="F104" s="21">
        <v>70000</v>
      </c>
      <c r="G104" s="18">
        <v>0</v>
      </c>
      <c r="H104" s="21">
        <v>70000</v>
      </c>
      <c r="I104" s="25"/>
      <c r="K104" s="3" t="s">
        <v>231</v>
      </c>
    </row>
    <row r="105" spans="1:11" x14ac:dyDescent="0.3">
      <c r="A105" s="18">
        <v>70</v>
      </c>
      <c r="B105" s="19" t="s">
        <v>125</v>
      </c>
      <c r="C105" s="19" t="s">
        <v>29</v>
      </c>
      <c r="D105" s="20" t="s">
        <v>193</v>
      </c>
      <c r="E105" s="21">
        <v>1621</v>
      </c>
      <c r="F105" s="21">
        <v>61000</v>
      </c>
      <c r="G105" s="18">
        <v>0</v>
      </c>
      <c r="H105" s="21">
        <v>61000</v>
      </c>
      <c r="I105" s="25"/>
    </row>
    <row r="106" spans="1:11" x14ac:dyDescent="0.3">
      <c r="A106" s="18"/>
      <c r="B106" s="22" t="s">
        <v>14</v>
      </c>
      <c r="C106" s="19"/>
      <c r="D106" s="20"/>
      <c r="E106" s="23">
        <f>SUM(E99:E105)</f>
        <v>40000</v>
      </c>
      <c r="F106" s="23">
        <f t="shared" ref="F106:H106" si="12">SUM(F99:F105)</f>
        <v>449000</v>
      </c>
      <c r="G106" s="23">
        <f t="shared" si="12"/>
        <v>14670</v>
      </c>
      <c r="H106" s="23">
        <f t="shared" si="12"/>
        <v>463670</v>
      </c>
      <c r="I106" s="26"/>
    </row>
    <row r="107" spans="1:11" x14ac:dyDescent="0.3">
      <c r="A107" s="6" t="s">
        <v>126</v>
      </c>
      <c r="B107" s="6"/>
      <c r="C107" s="6"/>
      <c r="D107" s="6"/>
      <c r="E107" s="6"/>
      <c r="F107" s="6"/>
      <c r="G107" s="6"/>
      <c r="H107" s="6"/>
      <c r="I107" s="24" t="s">
        <v>229</v>
      </c>
    </row>
    <row r="108" spans="1:11" x14ac:dyDescent="0.3">
      <c r="A108" s="18">
        <v>71</v>
      </c>
      <c r="B108" s="19" t="s">
        <v>127</v>
      </c>
      <c r="C108" s="19" t="s">
        <v>13</v>
      </c>
      <c r="D108" s="20" t="s">
        <v>187</v>
      </c>
      <c r="E108" s="21">
        <v>48160</v>
      </c>
      <c r="F108" s="21">
        <v>157326</v>
      </c>
      <c r="G108" s="18">
        <v>0</v>
      </c>
      <c r="H108" s="21">
        <v>157326</v>
      </c>
      <c r="I108" s="25"/>
    </row>
    <row r="109" spans="1:11" x14ac:dyDescent="0.3">
      <c r="A109" s="18">
        <v>72</v>
      </c>
      <c r="B109" s="19" t="s">
        <v>128</v>
      </c>
      <c r="C109" s="19" t="s">
        <v>31</v>
      </c>
      <c r="D109" s="20" t="s">
        <v>194</v>
      </c>
      <c r="E109" s="21">
        <v>59990</v>
      </c>
      <c r="F109" s="21">
        <v>197977</v>
      </c>
      <c r="G109" s="21">
        <v>18990</v>
      </c>
      <c r="H109" s="21">
        <v>216967</v>
      </c>
      <c r="I109" s="25"/>
    </row>
    <row r="110" spans="1:11" x14ac:dyDescent="0.3">
      <c r="A110" s="18">
        <v>73</v>
      </c>
      <c r="B110" s="19" t="s">
        <v>129</v>
      </c>
      <c r="C110" s="19" t="s">
        <v>29</v>
      </c>
      <c r="D110" s="20" t="s">
        <v>193</v>
      </c>
      <c r="E110" s="21">
        <v>41850</v>
      </c>
      <c r="F110" s="21">
        <v>127697</v>
      </c>
      <c r="G110" s="18">
        <v>0</v>
      </c>
      <c r="H110" s="21">
        <v>127697</v>
      </c>
      <c r="I110" s="25"/>
    </row>
    <row r="111" spans="1:11" x14ac:dyDescent="0.3">
      <c r="A111" s="18"/>
      <c r="B111" s="22" t="s">
        <v>14</v>
      </c>
      <c r="C111" s="19"/>
      <c r="D111" s="20"/>
      <c r="E111" s="23">
        <f>SUM(E108:E110)</f>
        <v>150000</v>
      </c>
      <c r="F111" s="23">
        <f t="shared" ref="F111:H111" si="13">SUM(F108:F110)</f>
        <v>483000</v>
      </c>
      <c r="G111" s="23">
        <f t="shared" si="13"/>
        <v>18990</v>
      </c>
      <c r="H111" s="23">
        <f t="shared" si="13"/>
        <v>501990</v>
      </c>
      <c r="I111" s="26"/>
    </row>
    <row r="112" spans="1:11" x14ac:dyDescent="0.3">
      <c r="A112" s="6" t="s">
        <v>130</v>
      </c>
      <c r="B112" s="6"/>
      <c r="C112" s="6"/>
      <c r="D112" s="6"/>
      <c r="E112" s="6"/>
      <c r="F112" s="6"/>
      <c r="G112" s="6"/>
      <c r="H112" s="6"/>
      <c r="I112" s="24" t="s">
        <v>229</v>
      </c>
    </row>
    <row r="113" spans="1:9" x14ac:dyDescent="0.3">
      <c r="A113" s="18">
        <v>74</v>
      </c>
      <c r="B113" s="19" t="s">
        <v>131</v>
      </c>
      <c r="C113" s="19" t="s">
        <v>92</v>
      </c>
      <c r="D113" s="20" t="s">
        <v>212</v>
      </c>
      <c r="E113" s="21">
        <v>24000</v>
      </c>
      <c r="F113" s="21">
        <v>91045</v>
      </c>
      <c r="G113" s="18">
        <v>0</v>
      </c>
      <c r="H113" s="21">
        <v>91045</v>
      </c>
      <c r="I113" s="25"/>
    </row>
    <row r="114" spans="1:9" ht="20.399999999999999" x14ac:dyDescent="0.3">
      <c r="A114" s="18">
        <v>75</v>
      </c>
      <c r="B114" s="19" t="s">
        <v>132</v>
      </c>
      <c r="C114" s="19" t="s">
        <v>62</v>
      </c>
      <c r="D114" s="20" t="s">
        <v>205</v>
      </c>
      <c r="E114" s="21">
        <v>27500</v>
      </c>
      <c r="F114" s="21">
        <v>82780</v>
      </c>
      <c r="G114" s="21">
        <v>19704</v>
      </c>
      <c r="H114" s="21">
        <v>102484</v>
      </c>
      <c r="I114" s="25"/>
    </row>
    <row r="115" spans="1:9" x14ac:dyDescent="0.3">
      <c r="A115" s="18">
        <v>76</v>
      </c>
      <c r="B115" s="19" t="s">
        <v>133</v>
      </c>
      <c r="C115" s="19" t="s">
        <v>55</v>
      </c>
      <c r="D115" s="20" t="s">
        <v>203</v>
      </c>
      <c r="E115" s="21">
        <v>22500</v>
      </c>
      <c r="F115" s="21">
        <v>91058</v>
      </c>
      <c r="G115" s="18">
        <v>0</v>
      </c>
      <c r="H115" s="21">
        <v>91058</v>
      </c>
      <c r="I115" s="25"/>
    </row>
    <row r="116" spans="1:9" x14ac:dyDescent="0.3">
      <c r="A116" s="18">
        <v>77</v>
      </c>
      <c r="B116" s="19" t="s">
        <v>134</v>
      </c>
      <c r="C116" s="19" t="s">
        <v>135</v>
      </c>
      <c r="D116" s="20" t="s">
        <v>218</v>
      </c>
      <c r="E116" s="21">
        <v>20000</v>
      </c>
      <c r="F116" s="21">
        <v>83630</v>
      </c>
      <c r="G116" s="18">
        <v>0</v>
      </c>
      <c r="H116" s="21">
        <v>83630</v>
      </c>
      <c r="I116" s="25"/>
    </row>
    <row r="117" spans="1:9" x14ac:dyDescent="0.3">
      <c r="A117" s="18">
        <v>78</v>
      </c>
      <c r="B117" s="19" t="s">
        <v>136</v>
      </c>
      <c r="C117" s="19" t="s">
        <v>86</v>
      </c>
      <c r="D117" s="20" t="s">
        <v>210</v>
      </c>
      <c r="E117" s="21">
        <v>15000</v>
      </c>
      <c r="F117" s="21">
        <v>79221</v>
      </c>
      <c r="G117" s="18">
        <v>0</v>
      </c>
      <c r="H117" s="21">
        <v>79221</v>
      </c>
      <c r="I117" s="25"/>
    </row>
    <row r="118" spans="1:9" x14ac:dyDescent="0.3">
      <c r="A118" s="18">
        <v>79</v>
      </c>
      <c r="B118" s="19" t="s">
        <v>137</v>
      </c>
      <c r="C118" s="19" t="s">
        <v>51</v>
      </c>
      <c r="D118" s="20" t="s">
        <v>201</v>
      </c>
      <c r="E118" s="21">
        <v>41000</v>
      </c>
      <c r="F118" s="21">
        <v>79056</v>
      </c>
      <c r="G118" s="18">
        <v>0</v>
      </c>
      <c r="H118" s="21">
        <v>79056</v>
      </c>
      <c r="I118" s="25"/>
    </row>
    <row r="119" spans="1:9" x14ac:dyDescent="0.3">
      <c r="A119" s="18"/>
      <c r="B119" s="22" t="s">
        <v>14</v>
      </c>
      <c r="C119" s="19"/>
      <c r="D119" s="20"/>
      <c r="E119" s="23">
        <f>SUM(E113:E118)</f>
        <v>150000</v>
      </c>
      <c r="F119" s="23">
        <f t="shared" ref="F119:H119" si="14">SUM(F113:F118)</f>
        <v>506790</v>
      </c>
      <c r="G119" s="23">
        <f t="shared" si="14"/>
        <v>19704</v>
      </c>
      <c r="H119" s="23">
        <f t="shared" si="14"/>
        <v>526494</v>
      </c>
      <c r="I119" s="26"/>
    </row>
    <row r="120" spans="1:9" ht="14.4" customHeight="1" x14ac:dyDescent="0.3">
      <c r="A120" s="6" t="s">
        <v>138</v>
      </c>
      <c r="B120" s="6"/>
      <c r="C120" s="6"/>
      <c r="D120" s="6"/>
      <c r="E120" s="6"/>
      <c r="F120" s="6"/>
      <c r="G120" s="6"/>
      <c r="H120" s="6"/>
      <c r="I120" s="24" t="s">
        <v>229</v>
      </c>
    </row>
    <row r="121" spans="1:9" x14ac:dyDescent="0.3">
      <c r="A121" s="18">
        <v>80</v>
      </c>
      <c r="B121" s="19" t="s">
        <v>139</v>
      </c>
      <c r="C121" s="19" t="s">
        <v>90</v>
      </c>
      <c r="D121" s="20" t="s">
        <v>211</v>
      </c>
      <c r="E121" s="21">
        <v>38400</v>
      </c>
      <c r="F121" s="21">
        <v>110250</v>
      </c>
      <c r="G121" s="18">
        <v>0</v>
      </c>
      <c r="H121" s="21">
        <v>110250</v>
      </c>
      <c r="I121" s="25"/>
    </row>
    <row r="122" spans="1:9" ht="20.399999999999999" x14ac:dyDescent="0.3">
      <c r="A122" s="18">
        <v>81</v>
      </c>
      <c r="B122" s="19" t="s">
        <v>140</v>
      </c>
      <c r="C122" s="19" t="s">
        <v>22</v>
      </c>
      <c r="D122" s="20" t="s">
        <v>190</v>
      </c>
      <c r="E122" s="21">
        <v>35600</v>
      </c>
      <c r="F122" s="21">
        <v>140000</v>
      </c>
      <c r="G122" s="18">
        <v>0</v>
      </c>
      <c r="H122" s="21">
        <v>140000</v>
      </c>
      <c r="I122" s="25"/>
    </row>
    <row r="123" spans="1:9" x14ac:dyDescent="0.3">
      <c r="A123" s="18">
        <v>82</v>
      </c>
      <c r="B123" s="19" t="s">
        <v>141</v>
      </c>
      <c r="C123" s="19" t="s">
        <v>13</v>
      </c>
      <c r="D123" s="20" t="s">
        <v>187</v>
      </c>
      <c r="E123" s="21">
        <v>64300</v>
      </c>
      <c r="F123" s="21">
        <v>145000</v>
      </c>
      <c r="G123" s="21">
        <v>20768</v>
      </c>
      <c r="H123" s="21">
        <v>165768</v>
      </c>
      <c r="I123" s="25"/>
    </row>
    <row r="124" spans="1:9" x14ac:dyDescent="0.3">
      <c r="A124" s="18">
        <v>83</v>
      </c>
      <c r="B124" s="19" t="s">
        <v>142</v>
      </c>
      <c r="C124" s="19" t="s">
        <v>86</v>
      </c>
      <c r="D124" s="20" t="s">
        <v>210</v>
      </c>
      <c r="E124" s="21">
        <v>36700</v>
      </c>
      <c r="F124" s="21">
        <v>122000</v>
      </c>
      <c r="G124" s="18">
        <v>0</v>
      </c>
      <c r="H124" s="21">
        <v>122000</v>
      </c>
      <c r="I124" s="25"/>
    </row>
    <row r="125" spans="1:9" x14ac:dyDescent="0.3">
      <c r="A125" s="18"/>
      <c r="B125" s="22" t="s">
        <v>14</v>
      </c>
      <c r="C125" s="19"/>
      <c r="D125" s="20"/>
      <c r="E125" s="23">
        <f>SUM(E121:E124)</f>
        <v>175000</v>
      </c>
      <c r="F125" s="23">
        <f t="shared" ref="F125:H125" si="15">SUM(F121:F124)</f>
        <v>517250</v>
      </c>
      <c r="G125" s="23">
        <f t="shared" si="15"/>
        <v>20768</v>
      </c>
      <c r="H125" s="23">
        <f t="shared" si="15"/>
        <v>538018</v>
      </c>
      <c r="I125" s="26"/>
    </row>
    <row r="126" spans="1:9" ht="14.4" customHeight="1" x14ac:dyDescent="0.3">
      <c r="A126" s="6" t="s">
        <v>143</v>
      </c>
      <c r="B126" s="6"/>
      <c r="C126" s="6"/>
      <c r="D126" s="6"/>
      <c r="E126" s="6"/>
      <c r="F126" s="6"/>
      <c r="G126" s="6"/>
      <c r="H126" s="6"/>
      <c r="I126" s="24" t="s">
        <v>229</v>
      </c>
    </row>
    <row r="127" spans="1:9" x14ac:dyDescent="0.3">
      <c r="A127" s="18">
        <v>84</v>
      </c>
      <c r="B127" s="19" t="s">
        <v>144</v>
      </c>
      <c r="C127" s="19" t="s">
        <v>92</v>
      </c>
      <c r="D127" s="20" t="s">
        <v>212</v>
      </c>
      <c r="E127" s="21">
        <v>54869</v>
      </c>
      <c r="F127" s="21">
        <v>107922</v>
      </c>
      <c r="G127" s="18">
        <v>0</v>
      </c>
      <c r="H127" s="21">
        <v>107922</v>
      </c>
      <c r="I127" s="25"/>
    </row>
    <row r="128" spans="1:9" x14ac:dyDescent="0.3">
      <c r="A128" s="18">
        <v>85</v>
      </c>
      <c r="B128" s="19" t="s">
        <v>145</v>
      </c>
      <c r="C128" s="19" t="s">
        <v>40</v>
      </c>
      <c r="D128" s="20" t="s">
        <v>196</v>
      </c>
      <c r="E128" s="21">
        <v>34542</v>
      </c>
      <c r="F128" s="21">
        <v>96725</v>
      </c>
      <c r="G128" s="18">
        <v>0</v>
      </c>
      <c r="H128" s="21">
        <v>96725</v>
      </c>
      <c r="I128" s="25"/>
    </row>
    <row r="129" spans="1:11" x14ac:dyDescent="0.3">
      <c r="A129" s="18">
        <v>86</v>
      </c>
      <c r="B129" s="19" t="s">
        <v>146</v>
      </c>
      <c r="C129" s="19" t="s">
        <v>13</v>
      </c>
      <c r="D129" s="20" t="s">
        <v>187</v>
      </c>
      <c r="E129" s="21">
        <v>63512</v>
      </c>
      <c r="F129" s="21">
        <v>164107</v>
      </c>
      <c r="G129" s="21">
        <v>21660</v>
      </c>
      <c r="H129" s="21">
        <v>185767</v>
      </c>
      <c r="I129" s="25"/>
    </row>
    <row r="130" spans="1:11" x14ac:dyDescent="0.3">
      <c r="A130" s="18">
        <v>87</v>
      </c>
      <c r="B130" s="19" t="s">
        <v>147</v>
      </c>
      <c r="C130" s="19" t="s">
        <v>112</v>
      </c>
      <c r="D130" s="20" t="s">
        <v>215</v>
      </c>
      <c r="E130" s="21">
        <v>22077</v>
      </c>
      <c r="F130" s="21">
        <v>115246</v>
      </c>
      <c r="G130" s="18">
        <v>0</v>
      </c>
      <c r="H130" s="21">
        <v>115246</v>
      </c>
      <c r="I130" s="25"/>
    </row>
    <row r="131" spans="1:11" x14ac:dyDescent="0.3">
      <c r="A131" s="18">
        <v>88</v>
      </c>
      <c r="B131" s="19" t="s">
        <v>148</v>
      </c>
      <c r="C131" s="19" t="s">
        <v>17</v>
      </c>
      <c r="D131" s="20" t="s">
        <v>188</v>
      </c>
      <c r="E131" s="18">
        <v>0</v>
      </c>
      <c r="F131" s="21">
        <v>63000</v>
      </c>
      <c r="G131" s="18">
        <v>0</v>
      </c>
      <c r="H131" s="21">
        <v>63000</v>
      </c>
      <c r="I131" s="25"/>
    </row>
    <row r="132" spans="1:11" x14ac:dyDescent="0.3">
      <c r="A132" s="18"/>
      <c r="B132" s="22" t="s">
        <v>14</v>
      </c>
      <c r="C132" s="19"/>
      <c r="D132" s="20"/>
      <c r="E132" s="23">
        <f>SUM(E127:E131)</f>
        <v>175000</v>
      </c>
      <c r="F132" s="23">
        <f t="shared" ref="F132:H132" si="16">SUM(F127:F131)</f>
        <v>547000</v>
      </c>
      <c r="G132" s="23">
        <f t="shared" si="16"/>
        <v>21660</v>
      </c>
      <c r="H132" s="23">
        <f t="shared" si="16"/>
        <v>568660</v>
      </c>
      <c r="I132" s="26"/>
    </row>
    <row r="133" spans="1:11" ht="20.399999999999999" x14ac:dyDescent="0.3">
      <c r="A133" s="16" t="s">
        <v>1</v>
      </c>
      <c r="B133" s="16" t="s">
        <v>2</v>
      </c>
      <c r="C133" s="16" t="s">
        <v>3</v>
      </c>
      <c r="D133" s="17" t="s">
        <v>4</v>
      </c>
      <c r="E133" s="16" t="s">
        <v>5</v>
      </c>
      <c r="F133" s="11" t="s">
        <v>6</v>
      </c>
      <c r="G133" s="16" t="s">
        <v>7</v>
      </c>
      <c r="H133" s="16" t="s">
        <v>8</v>
      </c>
      <c r="I133" s="11" t="s">
        <v>228</v>
      </c>
    </row>
    <row r="134" spans="1:11" ht="15" customHeight="1" x14ac:dyDescent="0.3">
      <c r="A134" s="6" t="s">
        <v>149</v>
      </c>
      <c r="B134" s="6"/>
      <c r="C134" s="6"/>
      <c r="D134" s="6"/>
      <c r="E134" s="6"/>
      <c r="F134" s="6"/>
      <c r="G134" s="6"/>
      <c r="H134" s="6"/>
      <c r="I134" s="24" t="s">
        <v>229</v>
      </c>
    </row>
    <row r="135" spans="1:11" x14ac:dyDescent="0.3">
      <c r="A135" s="18">
        <v>89</v>
      </c>
      <c r="B135" s="19" t="s">
        <v>150</v>
      </c>
      <c r="C135" s="19" t="s">
        <v>86</v>
      </c>
      <c r="D135" s="20" t="s">
        <v>210</v>
      </c>
      <c r="E135" s="21">
        <v>39379</v>
      </c>
      <c r="F135" s="21">
        <v>62084</v>
      </c>
      <c r="G135" s="18">
        <v>0</v>
      </c>
      <c r="H135" s="21">
        <v>62084</v>
      </c>
      <c r="I135" s="25"/>
    </row>
    <row r="136" spans="1:11" x14ac:dyDescent="0.3">
      <c r="A136" s="18">
        <v>90</v>
      </c>
      <c r="B136" s="19" t="s">
        <v>151</v>
      </c>
      <c r="C136" s="19" t="s">
        <v>17</v>
      </c>
      <c r="D136" s="20" t="s">
        <v>188</v>
      </c>
      <c r="E136" s="21">
        <v>20824</v>
      </c>
      <c r="F136" s="21">
        <v>73000</v>
      </c>
      <c r="G136" s="18">
        <v>0</v>
      </c>
      <c r="H136" s="21">
        <v>73000</v>
      </c>
      <c r="I136" s="25"/>
    </row>
    <row r="137" spans="1:11" x14ac:dyDescent="0.3">
      <c r="A137" s="18">
        <v>91</v>
      </c>
      <c r="B137" s="19" t="s">
        <v>152</v>
      </c>
      <c r="C137" s="19" t="s">
        <v>78</v>
      </c>
      <c r="D137" s="20" t="s">
        <v>208</v>
      </c>
      <c r="E137" s="21">
        <v>38382</v>
      </c>
      <c r="F137" s="21">
        <v>73000</v>
      </c>
      <c r="G137" s="18">
        <v>0</v>
      </c>
      <c r="H137" s="21">
        <v>73000</v>
      </c>
      <c r="I137" s="25"/>
    </row>
    <row r="138" spans="1:11" x14ac:dyDescent="0.3">
      <c r="A138" s="18">
        <v>92</v>
      </c>
      <c r="B138" s="19" t="s">
        <v>153</v>
      </c>
      <c r="C138" s="19" t="s">
        <v>20</v>
      </c>
      <c r="D138" s="20" t="s">
        <v>189</v>
      </c>
      <c r="E138" s="21">
        <v>38525</v>
      </c>
      <c r="F138" s="21">
        <v>83600</v>
      </c>
      <c r="G138" s="18">
        <v>0</v>
      </c>
      <c r="H138" s="21">
        <v>83600</v>
      </c>
      <c r="I138" s="25"/>
    </row>
    <row r="139" spans="1:11" x14ac:dyDescent="0.3">
      <c r="A139" s="18">
        <v>93</v>
      </c>
      <c r="B139" s="19" t="s">
        <v>154</v>
      </c>
      <c r="C139" s="19" t="s">
        <v>90</v>
      </c>
      <c r="D139" s="20" t="s">
        <v>211</v>
      </c>
      <c r="E139" s="21">
        <v>37890</v>
      </c>
      <c r="F139" s="21">
        <v>76116</v>
      </c>
      <c r="G139" s="21">
        <v>16284</v>
      </c>
      <c r="H139" s="21">
        <v>92400</v>
      </c>
      <c r="I139" s="25"/>
    </row>
    <row r="140" spans="1:11" x14ac:dyDescent="0.3">
      <c r="A140" s="18"/>
      <c r="B140" s="22" t="s">
        <v>14</v>
      </c>
      <c r="C140" s="19"/>
      <c r="D140" s="20"/>
      <c r="E140" s="23">
        <f>SUM(E135:E139)</f>
        <v>175000</v>
      </c>
      <c r="F140" s="23">
        <f t="shared" ref="F140:H140" si="17">SUM(F135:F139)</f>
        <v>367800</v>
      </c>
      <c r="G140" s="23">
        <f t="shared" si="17"/>
        <v>16284</v>
      </c>
      <c r="H140" s="23">
        <f t="shared" si="17"/>
        <v>384084</v>
      </c>
      <c r="I140" s="26"/>
    </row>
    <row r="141" spans="1:11" x14ac:dyDescent="0.3">
      <c r="A141" s="6" t="s">
        <v>155</v>
      </c>
      <c r="B141" s="6"/>
      <c r="C141" s="6"/>
      <c r="D141" s="6"/>
      <c r="E141" s="6"/>
      <c r="F141" s="6"/>
      <c r="G141" s="6"/>
      <c r="H141" s="6"/>
      <c r="I141" s="24" t="s">
        <v>229</v>
      </c>
    </row>
    <row r="142" spans="1:11" x14ac:dyDescent="0.3">
      <c r="A142" s="18">
        <v>94</v>
      </c>
      <c r="B142" s="19" t="s">
        <v>156</v>
      </c>
      <c r="C142" s="19" t="s">
        <v>157</v>
      </c>
      <c r="D142" s="20" t="s">
        <v>219</v>
      </c>
      <c r="E142" s="21">
        <v>39000</v>
      </c>
      <c r="F142" s="21">
        <v>153800</v>
      </c>
      <c r="G142" s="18">
        <v>0</v>
      </c>
      <c r="H142" s="21">
        <v>153800</v>
      </c>
      <c r="I142" s="25"/>
    </row>
    <row r="143" spans="1:11" ht="20.399999999999999" x14ac:dyDescent="0.3">
      <c r="A143" s="18">
        <v>95</v>
      </c>
      <c r="B143" s="19" t="s">
        <v>158</v>
      </c>
      <c r="C143" s="19" t="s">
        <v>159</v>
      </c>
      <c r="D143" s="20" t="s">
        <v>220</v>
      </c>
      <c r="E143" s="21">
        <v>20300</v>
      </c>
      <c r="F143" s="21">
        <v>242900</v>
      </c>
      <c r="G143" s="21">
        <v>24420</v>
      </c>
      <c r="H143" s="21">
        <v>267320</v>
      </c>
      <c r="I143" s="25"/>
    </row>
    <row r="144" spans="1:11" x14ac:dyDescent="0.3">
      <c r="A144" s="18">
        <v>96</v>
      </c>
      <c r="B144" s="19" t="s">
        <v>160</v>
      </c>
      <c r="C144" s="19" t="s">
        <v>13</v>
      </c>
      <c r="D144" s="20" t="s">
        <v>187</v>
      </c>
      <c r="E144" s="21">
        <v>37600</v>
      </c>
      <c r="F144" s="21">
        <v>154800</v>
      </c>
      <c r="G144" s="18">
        <v>0</v>
      </c>
      <c r="H144" s="21">
        <v>154800</v>
      </c>
      <c r="I144" s="25"/>
      <c r="K144" s="3" t="s">
        <v>231</v>
      </c>
    </row>
    <row r="145" spans="1:9" x14ac:dyDescent="0.3">
      <c r="A145" s="18">
        <v>97</v>
      </c>
      <c r="B145" s="19" t="s">
        <v>161</v>
      </c>
      <c r="C145" s="19" t="s">
        <v>112</v>
      </c>
      <c r="D145" s="20" t="s">
        <v>215</v>
      </c>
      <c r="E145" s="21">
        <v>18100</v>
      </c>
      <c r="F145" s="21">
        <v>147500</v>
      </c>
      <c r="G145" s="18">
        <v>0</v>
      </c>
      <c r="H145" s="21">
        <v>147500</v>
      </c>
      <c r="I145" s="25"/>
    </row>
    <row r="146" spans="1:9" x14ac:dyDescent="0.3">
      <c r="A146" s="18"/>
      <c r="B146" s="22" t="s">
        <v>14</v>
      </c>
      <c r="C146" s="19"/>
      <c r="D146" s="20"/>
      <c r="E146" s="23">
        <f>SUM(E142:E145)</f>
        <v>115000</v>
      </c>
      <c r="F146" s="23">
        <f t="shared" ref="F146:H146" si="18">SUM(F142:F145)</f>
        <v>699000</v>
      </c>
      <c r="G146" s="23">
        <f t="shared" si="18"/>
        <v>24420</v>
      </c>
      <c r="H146" s="23">
        <f t="shared" si="18"/>
        <v>723420</v>
      </c>
      <c r="I146" s="26"/>
    </row>
    <row r="147" spans="1:9" ht="14.4" customHeight="1" x14ac:dyDescent="0.3">
      <c r="A147" s="6" t="s">
        <v>162</v>
      </c>
      <c r="B147" s="6"/>
      <c r="C147" s="6"/>
      <c r="D147" s="6"/>
      <c r="E147" s="6"/>
      <c r="F147" s="6"/>
      <c r="G147" s="6"/>
      <c r="H147" s="6"/>
      <c r="I147" s="24" t="s">
        <v>229</v>
      </c>
    </row>
    <row r="148" spans="1:9" x14ac:dyDescent="0.3">
      <c r="A148" s="18">
        <v>98</v>
      </c>
      <c r="B148" s="19" t="s">
        <v>163</v>
      </c>
      <c r="C148" s="19" t="s">
        <v>37</v>
      </c>
      <c r="D148" s="20" t="s">
        <v>195</v>
      </c>
      <c r="E148" s="21">
        <v>18000</v>
      </c>
      <c r="F148" s="21">
        <v>54000</v>
      </c>
      <c r="G148" s="18">
        <v>0</v>
      </c>
      <c r="H148" s="21">
        <v>54000</v>
      </c>
      <c r="I148" s="25"/>
    </row>
    <row r="149" spans="1:9" x14ac:dyDescent="0.3">
      <c r="A149" s="18">
        <v>99</v>
      </c>
      <c r="B149" s="19" t="s">
        <v>164</v>
      </c>
      <c r="C149" s="19" t="s">
        <v>13</v>
      </c>
      <c r="D149" s="20" t="s">
        <v>187</v>
      </c>
      <c r="E149" s="21">
        <v>30000</v>
      </c>
      <c r="F149" s="21">
        <v>38000</v>
      </c>
      <c r="G149" s="18">
        <v>0</v>
      </c>
      <c r="H149" s="21">
        <v>38000</v>
      </c>
      <c r="I149" s="25"/>
    </row>
    <row r="150" spans="1:9" x14ac:dyDescent="0.3">
      <c r="A150" s="18">
        <v>100</v>
      </c>
      <c r="B150" s="19" t="s">
        <v>165</v>
      </c>
      <c r="C150" s="19" t="s">
        <v>74</v>
      </c>
      <c r="D150" s="20" t="s">
        <v>207</v>
      </c>
      <c r="E150" s="21">
        <v>30000</v>
      </c>
      <c r="F150" s="21">
        <v>36000</v>
      </c>
      <c r="G150" s="18">
        <v>0</v>
      </c>
      <c r="H150" s="21">
        <v>36000</v>
      </c>
      <c r="I150" s="25"/>
    </row>
    <row r="151" spans="1:9" x14ac:dyDescent="0.3">
      <c r="A151" s="18">
        <v>101</v>
      </c>
      <c r="B151" s="19" t="s">
        <v>166</v>
      </c>
      <c r="C151" s="19" t="s">
        <v>29</v>
      </c>
      <c r="D151" s="20" t="s">
        <v>193</v>
      </c>
      <c r="E151" s="21">
        <v>22000</v>
      </c>
      <c r="F151" s="21">
        <v>70000</v>
      </c>
      <c r="G151" s="21">
        <v>8940</v>
      </c>
      <c r="H151" s="21">
        <v>78940</v>
      </c>
      <c r="I151" s="25"/>
    </row>
    <row r="152" spans="1:9" x14ac:dyDescent="0.3">
      <c r="A152" s="18"/>
      <c r="B152" s="22" t="s">
        <v>14</v>
      </c>
      <c r="C152" s="19"/>
      <c r="D152" s="20"/>
      <c r="E152" s="23">
        <f>SUM(E148:E151)</f>
        <v>100000</v>
      </c>
      <c r="F152" s="23">
        <f t="shared" ref="F152:H152" si="19">SUM(F148:F151)</f>
        <v>198000</v>
      </c>
      <c r="G152" s="23">
        <f t="shared" si="19"/>
        <v>8940</v>
      </c>
      <c r="H152" s="23">
        <f t="shared" si="19"/>
        <v>206940</v>
      </c>
      <c r="I152" s="26"/>
    </row>
    <row r="153" spans="1:9" x14ac:dyDescent="0.3">
      <c r="A153" s="7"/>
      <c r="B153" s="14" t="s">
        <v>167</v>
      </c>
      <c r="C153" s="8"/>
      <c r="D153" s="10"/>
      <c r="E153" s="15">
        <f>E9+E17+E22+E30+E39+E45+E53+E60+E67+E76+E83+E90+E97+E106+E111+E119+E125+E132+E140+E146+E152</f>
        <v>2774179</v>
      </c>
      <c r="F153" s="15">
        <f>F9+F17+F22+F30+F39+F45+F53+F60+F67+F76+F83+F90+F97+F106+F111+F119+F125+F132+F140+F146+F152</f>
        <v>10587323</v>
      </c>
      <c r="G153" s="15">
        <f>G9+G17+G22+G30+G39+G45+G53+G60+G67+G76+G83+G90+G97+G106+G111+G119+G125+G132+G140+G146+G152</f>
        <v>400846</v>
      </c>
      <c r="H153" s="15">
        <f>H9+H17+H22+H30+H39+H45+H53+H60+H67+H76+H83+H90+H97+H106+H111+H119+H125+H132+H140+H146+H152</f>
        <v>10988169</v>
      </c>
    </row>
    <row r="156" spans="1:9" x14ac:dyDescent="0.3">
      <c r="A156" s="1" t="s">
        <v>0</v>
      </c>
      <c r="B156" s="2"/>
      <c r="C156" s="2"/>
      <c r="D156" s="2"/>
      <c r="E156" s="2"/>
      <c r="F156" s="2"/>
      <c r="G156" s="2"/>
      <c r="H156" s="2"/>
    </row>
    <row r="157" spans="1:9" x14ac:dyDescent="0.3">
      <c r="A157" s="1" t="s">
        <v>226</v>
      </c>
      <c r="B157" s="2"/>
      <c r="C157" s="2"/>
      <c r="D157" s="2"/>
      <c r="E157" s="2"/>
      <c r="F157" s="2"/>
      <c r="G157" s="2"/>
      <c r="H157" s="2"/>
    </row>
    <row r="158" spans="1:9" x14ac:dyDescent="0.3">
      <c r="A158" s="4"/>
      <c r="F158" s="3"/>
    </row>
    <row r="159" spans="1:9" ht="20.399999999999999" x14ac:dyDescent="0.3">
      <c r="A159" s="16" t="s">
        <v>1</v>
      </c>
      <c r="B159" s="16" t="s">
        <v>2</v>
      </c>
      <c r="C159" s="16" t="s">
        <v>3</v>
      </c>
      <c r="D159" s="17" t="s">
        <v>4</v>
      </c>
      <c r="E159" s="16" t="s">
        <v>5</v>
      </c>
      <c r="F159" s="16" t="s">
        <v>6</v>
      </c>
      <c r="G159" s="16" t="s">
        <v>7</v>
      </c>
      <c r="H159" s="16" t="s">
        <v>8</v>
      </c>
      <c r="I159" s="11" t="s">
        <v>228</v>
      </c>
    </row>
    <row r="160" spans="1:9" x14ac:dyDescent="0.3">
      <c r="A160" s="6" t="s">
        <v>168</v>
      </c>
      <c r="B160" s="6"/>
      <c r="C160" s="6"/>
      <c r="D160" s="6"/>
      <c r="E160" s="6"/>
      <c r="F160" s="6"/>
      <c r="G160" s="6"/>
      <c r="H160" s="6"/>
      <c r="I160" s="12" t="s">
        <v>229</v>
      </c>
    </row>
    <row r="161" spans="1:9" x14ac:dyDescent="0.3">
      <c r="A161" s="18">
        <v>1</v>
      </c>
      <c r="B161" s="19" t="s">
        <v>169</v>
      </c>
      <c r="C161" s="19" t="s">
        <v>17</v>
      </c>
      <c r="D161" s="20" t="s">
        <v>188</v>
      </c>
      <c r="E161" s="21">
        <v>21800</v>
      </c>
      <c r="F161" s="21">
        <v>114197</v>
      </c>
      <c r="G161" s="21">
        <v>9031</v>
      </c>
      <c r="H161" s="21">
        <v>123228</v>
      </c>
      <c r="I161" s="12"/>
    </row>
    <row r="162" spans="1:9" ht="20.399999999999999" x14ac:dyDescent="0.3">
      <c r="A162" s="18">
        <v>2</v>
      </c>
      <c r="B162" s="19" t="s">
        <v>170</v>
      </c>
      <c r="C162" s="19" t="s">
        <v>62</v>
      </c>
      <c r="D162" s="20" t="s">
        <v>205</v>
      </c>
      <c r="E162" s="18">
        <v>0</v>
      </c>
      <c r="F162" s="21">
        <v>165042</v>
      </c>
      <c r="G162" s="18">
        <v>0</v>
      </c>
      <c r="H162" s="21">
        <v>165042</v>
      </c>
      <c r="I162" s="12"/>
    </row>
    <row r="163" spans="1:9" x14ac:dyDescent="0.3">
      <c r="A163" s="18"/>
      <c r="B163" s="22" t="s">
        <v>167</v>
      </c>
      <c r="C163" s="19"/>
      <c r="D163" s="20"/>
      <c r="E163" s="23">
        <f>SUM(E161:E162)</f>
        <v>21800</v>
      </c>
      <c r="F163" s="23">
        <f t="shared" ref="F163:H163" si="20">SUM(F161:F162)</f>
        <v>279239</v>
      </c>
      <c r="G163" s="23">
        <f t="shared" si="20"/>
        <v>9031</v>
      </c>
      <c r="H163" s="23">
        <f t="shared" si="20"/>
        <v>288270</v>
      </c>
      <c r="I163" s="12"/>
    </row>
    <row r="165" spans="1:9" x14ac:dyDescent="0.3">
      <c r="A165" s="1" t="s">
        <v>0</v>
      </c>
      <c r="B165" s="2"/>
      <c r="C165" s="2"/>
      <c r="D165" s="2"/>
      <c r="E165" s="2"/>
      <c r="F165" s="2"/>
      <c r="G165" s="2"/>
      <c r="H165" s="2"/>
    </row>
    <row r="166" spans="1:9" x14ac:dyDescent="0.3">
      <c r="A166" s="1" t="s">
        <v>225</v>
      </c>
      <c r="B166" s="2"/>
      <c r="C166" s="2"/>
      <c r="D166" s="2"/>
      <c r="E166" s="2"/>
      <c r="F166" s="2"/>
      <c r="G166" s="2"/>
      <c r="H166" s="2"/>
    </row>
    <row r="167" spans="1:9" x14ac:dyDescent="0.3">
      <c r="A167" s="4"/>
      <c r="F167" s="3"/>
    </row>
    <row r="168" spans="1:9" ht="20.399999999999999" x14ac:dyDescent="0.3">
      <c r="A168" s="16" t="s">
        <v>1</v>
      </c>
      <c r="B168" s="16" t="s">
        <v>2</v>
      </c>
      <c r="C168" s="16" t="s">
        <v>3</v>
      </c>
      <c r="D168" s="17" t="s">
        <v>4</v>
      </c>
      <c r="E168" s="16" t="s">
        <v>5</v>
      </c>
      <c r="F168" s="16" t="s">
        <v>6</v>
      </c>
      <c r="G168" s="16" t="s">
        <v>7</v>
      </c>
      <c r="H168" s="16" t="s">
        <v>8</v>
      </c>
      <c r="I168" s="11" t="s">
        <v>228</v>
      </c>
    </row>
    <row r="169" spans="1:9" x14ac:dyDescent="0.3">
      <c r="A169" s="6" t="s">
        <v>171</v>
      </c>
      <c r="B169" s="6"/>
      <c r="C169" s="6"/>
      <c r="D169" s="6"/>
      <c r="E169" s="6"/>
      <c r="F169" s="6"/>
      <c r="G169" s="6"/>
      <c r="H169" s="6"/>
      <c r="I169" s="12" t="s">
        <v>229</v>
      </c>
    </row>
    <row r="170" spans="1:9" x14ac:dyDescent="0.3">
      <c r="A170" s="18">
        <v>1</v>
      </c>
      <c r="B170" s="19" t="s">
        <v>172</v>
      </c>
      <c r="C170" s="19" t="s">
        <v>173</v>
      </c>
      <c r="D170" s="20" t="s">
        <v>221</v>
      </c>
      <c r="E170" s="21">
        <v>78500</v>
      </c>
      <c r="F170" s="21">
        <v>138100</v>
      </c>
      <c r="G170" s="21">
        <v>19278</v>
      </c>
      <c r="H170" s="21">
        <v>157378</v>
      </c>
      <c r="I170" s="12"/>
    </row>
    <row r="171" spans="1:9" x14ac:dyDescent="0.3">
      <c r="A171" s="18">
        <v>2</v>
      </c>
      <c r="B171" s="19" t="s">
        <v>174</v>
      </c>
      <c r="C171" s="19" t="s">
        <v>51</v>
      </c>
      <c r="D171" s="20" t="s">
        <v>201</v>
      </c>
      <c r="E171" s="21">
        <v>39240</v>
      </c>
      <c r="F171" s="21">
        <v>78300</v>
      </c>
      <c r="G171" s="18">
        <v>0</v>
      </c>
      <c r="H171" s="21">
        <v>78300</v>
      </c>
      <c r="I171" s="12"/>
    </row>
    <row r="172" spans="1:9" ht="20.399999999999999" x14ac:dyDescent="0.3">
      <c r="A172" s="18">
        <v>3</v>
      </c>
      <c r="B172" s="19" t="s">
        <v>175</v>
      </c>
      <c r="C172" s="19" t="s">
        <v>176</v>
      </c>
      <c r="D172" s="20" t="s">
        <v>222</v>
      </c>
      <c r="E172" s="21">
        <v>49377</v>
      </c>
      <c r="F172" s="21">
        <v>115700</v>
      </c>
      <c r="G172" s="18">
        <v>0</v>
      </c>
      <c r="H172" s="21">
        <v>115700</v>
      </c>
      <c r="I172" s="12"/>
    </row>
    <row r="173" spans="1:9" x14ac:dyDescent="0.3">
      <c r="A173" s="18">
        <v>4</v>
      </c>
      <c r="B173" s="19" t="s">
        <v>177</v>
      </c>
      <c r="C173" s="19" t="s">
        <v>37</v>
      </c>
      <c r="D173" s="20" t="s">
        <v>195</v>
      </c>
      <c r="E173" s="21">
        <v>48750</v>
      </c>
      <c r="F173" s="21">
        <v>94620</v>
      </c>
      <c r="G173" s="18">
        <v>0</v>
      </c>
      <c r="H173" s="21">
        <v>94620</v>
      </c>
      <c r="I173" s="12"/>
    </row>
    <row r="174" spans="1:9" x14ac:dyDescent="0.3">
      <c r="A174" s="18"/>
      <c r="B174" s="22" t="s">
        <v>14</v>
      </c>
      <c r="C174" s="19"/>
      <c r="D174" s="20"/>
      <c r="E174" s="23">
        <f>SUM(E170:E173)</f>
        <v>215867</v>
      </c>
      <c r="F174" s="23">
        <f t="shared" ref="F174:H174" si="21">SUM(F170:F173)</f>
        <v>426720</v>
      </c>
      <c r="G174" s="23">
        <f t="shared" si="21"/>
        <v>19278</v>
      </c>
      <c r="H174" s="23">
        <f t="shared" si="21"/>
        <v>445998</v>
      </c>
      <c r="I174" s="12"/>
    </row>
    <row r="175" spans="1:9" x14ac:dyDescent="0.3">
      <c r="A175" s="6" t="s">
        <v>178</v>
      </c>
      <c r="B175" s="6"/>
      <c r="C175" s="6"/>
      <c r="D175" s="6"/>
      <c r="E175" s="6"/>
      <c r="F175" s="6"/>
      <c r="G175" s="6"/>
      <c r="H175" s="6"/>
      <c r="I175" s="12" t="s">
        <v>229</v>
      </c>
    </row>
    <row r="176" spans="1:9" x14ac:dyDescent="0.3">
      <c r="A176" s="18">
        <v>5</v>
      </c>
      <c r="B176" s="19" t="s">
        <v>179</v>
      </c>
      <c r="C176" s="19" t="s">
        <v>51</v>
      </c>
      <c r="D176" s="20" t="s">
        <v>201</v>
      </c>
      <c r="E176" s="21">
        <v>20000</v>
      </c>
      <c r="F176" s="21">
        <v>106600</v>
      </c>
      <c r="G176" s="18">
        <v>0</v>
      </c>
      <c r="H176" s="21">
        <v>106600</v>
      </c>
      <c r="I176" s="12"/>
    </row>
    <row r="177" spans="1:9" x14ac:dyDescent="0.3">
      <c r="A177" s="18">
        <v>6</v>
      </c>
      <c r="B177" s="19" t="s">
        <v>180</v>
      </c>
      <c r="C177" s="19" t="s">
        <v>181</v>
      </c>
      <c r="D177" s="20" t="s">
        <v>223</v>
      </c>
      <c r="E177" s="21">
        <v>30000</v>
      </c>
      <c r="F177" s="21">
        <v>122000</v>
      </c>
      <c r="G177" s="18">
        <v>0</v>
      </c>
      <c r="H177" s="21">
        <v>122000</v>
      </c>
      <c r="I177" s="12"/>
    </row>
    <row r="178" spans="1:9" x14ac:dyDescent="0.3">
      <c r="A178" s="18">
        <v>7</v>
      </c>
      <c r="B178" s="19" t="s">
        <v>182</v>
      </c>
      <c r="C178" s="19" t="s">
        <v>183</v>
      </c>
      <c r="D178" s="20" t="s">
        <v>224</v>
      </c>
      <c r="E178" s="21">
        <v>35000</v>
      </c>
      <c r="F178" s="21">
        <v>138000</v>
      </c>
      <c r="G178" s="18">
        <v>0</v>
      </c>
      <c r="H178" s="21">
        <v>138000</v>
      </c>
      <c r="I178" s="12"/>
    </row>
    <row r="179" spans="1:9" x14ac:dyDescent="0.3">
      <c r="A179" s="18">
        <v>8</v>
      </c>
      <c r="B179" s="19" t="s">
        <v>184</v>
      </c>
      <c r="C179" s="19" t="s">
        <v>13</v>
      </c>
      <c r="D179" s="20" t="s">
        <v>187</v>
      </c>
      <c r="E179" s="21">
        <v>38000</v>
      </c>
      <c r="F179" s="21">
        <v>267800</v>
      </c>
      <c r="G179" s="18">
        <v>0</v>
      </c>
      <c r="H179" s="21">
        <v>267800</v>
      </c>
      <c r="I179" s="12"/>
    </row>
    <row r="180" spans="1:9" x14ac:dyDescent="0.3">
      <c r="A180" s="18">
        <v>9</v>
      </c>
      <c r="B180" s="19" t="s">
        <v>185</v>
      </c>
      <c r="C180" s="19" t="s">
        <v>37</v>
      </c>
      <c r="D180" s="20" t="s">
        <v>195</v>
      </c>
      <c r="E180" s="21">
        <v>40000</v>
      </c>
      <c r="F180" s="21">
        <v>269000</v>
      </c>
      <c r="G180" s="21">
        <v>31992</v>
      </c>
      <c r="H180" s="21">
        <v>300992</v>
      </c>
      <c r="I180" s="12"/>
    </row>
    <row r="181" spans="1:9" x14ac:dyDescent="0.3">
      <c r="A181" s="18"/>
      <c r="B181" s="22" t="s">
        <v>14</v>
      </c>
      <c r="C181" s="19"/>
      <c r="D181" s="20"/>
      <c r="E181" s="23">
        <f>SUM(E176:E180)</f>
        <v>163000</v>
      </c>
      <c r="F181" s="23">
        <f t="shared" ref="F181:H181" si="22">SUM(F176:F180)</f>
        <v>903400</v>
      </c>
      <c r="G181" s="23">
        <f t="shared" si="22"/>
        <v>31992</v>
      </c>
      <c r="H181" s="23">
        <f t="shared" si="22"/>
        <v>935392</v>
      </c>
      <c r="I181" s="12"/>
    </row>
    <row r="182" spans="1:9" x14ac:dyDescent="0.3">
      <c r="A182" s="7"/>
      <c r="B182" s="14" t="s">
        <v>167</v>
      </c>
      <c r="C182" s="8"/>
      <c r="D182" s="10"/>
      <c r="E182" s="15">
        <f>E174+E181</f>
        <v>378867</v>
      </c>
      <c r="F182" s="15">
        <f t="shared" ref="F182:H182" si="23">F174+F181</f>
        <v>1330120</v>
      </c>
      <c r="G182" s="15">
        <f t="shared" si="23"/>
        <v>51270</v>
      </c>
      <c r="H182" s="15">
        <f t="shared" si="23"/>
        <v>1381390</v>
      </c>
    </row>
    <row r="183" spans="1:9" x14ac:dyDescent="0.3">
      <c r="F183" s="3"/>
    </row>
  </sheetData>
  <mergeCells count="57">
    <mergeCell ref="I102:I106"/>
    <mergeCell ref="I107:I111"/>
    <mergeCell ref="I112:I119"/>
    <mergeCell ref="I120:I125"/>
    <mergeCell ref="I126:I132"/>
    <mergeCell ref="I134:I140"/>
    <mergeCell ref="I141:I146"/>
    <mergeCell ref="I147:I152"/>
    <mergeCell ref="I160:I163"/>
    <mergeCell ref="I169:I174"/>
    <mergeCell ref="I175:I181"/>
    <mergeCell ref="I69:I76"/>
    <mergeCell ref="I77:I83"/>
    <mergeCell ref="I84:I90"/>
    <mergeCell ref="I91:I97"/>
    <mergeCell ref="I98:I100"/>
    <mergeCell ref="I36:I39"/>
    <mergeCell ref="I40:I45"/>
    <mergeCell ref="I46:I53"/>
    <mergeCell ref="I54:I60"/>
    <mergeCell ref="I61:I67"/>
    <mergeCell ref="I31:I34"/>
    <mergeCell ref="I10:I17"/>
    <mergeCell ref="I18:I22"/>
    <mergeCell ref="I23:I30"/>
    <mergeCell ref="I6:I9"/>
    <mergeCell ref="A1:I1"/>
    <mergeCell ref="A2:I2"/>
    <mergeCell ref="A3:I3"/>
    <mergeCell ref="A84:H84"/>
    <mergeCell ref="A6:H6"/>
    <mergeCell ref="A10:H10"/>
    <mergeCell ref="A18:H18"/>
    <mergeCell ref="A23:H23"/>
    <mergeCell ref="A31:H31"/>
    <mergeCell ref="A40:H40"/>
    <mergeCell ref="A134:H134"/>
    <mergeCell ref="A141:H141"/>
    <mergeCell ref="A147:H147"/>
    <mergeCell ref="A91:H91"/>
    <mergeCell ref="A98:H98"/>
    <mergeCell ref="A107:H107"/>
    <mergeCell ref="A112:H112"/>
    <mergeCell ref="A120:H120"/>
    <mergeCell ref="A126:H126"/>
    <mergeCell ref="A46:H46"/>
    <mergeCell ref="A54:H54"/>
    <mergeCell ref="A61:H61"/>
    <mergeCell ref="A69:H69"/>
    <mergeCell ref="A77:H77"/>
    <mergeCell ref="A169:H169"/>
    <mergeCell ref="A175:H175"/>
    <mergeCell ref="A156:H156"/>
    <mergeCell ref="A157:H157"/>
    <mergeCell ref="A160:H160"/>
    <mergeCell ref="A165:H165"/>
    <mergeCell ref="A166:H166"/>
  </mergeCells>
  <pageMargins left="0.35433070866141736" right="0.35433070866141736" top="0.78740157480314965" bottom="0.78740157480314965" header="0.51181102362204722" footer="0.51181102362204722"/>
  <pageSetup paperSize="9" scale="85" fitToHeight="0" orientation="landscape" r:id="rId1"/>
  <headerFooter>
    <oddFooter>&amp;R&amp;8&amp;P / &amp;N</oddFooter>
  </headerFooter>
  <rowBreaks count="5" manualBreakCount="5">
    <brk id="34" max="16383" man="1"/>
    <brk id="67" max="16383" man="1"/>
    <brk id="100" max="16383" man="1"/>
    <brk id="132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SERRA</dc:creator>
  <cp:lastModifiedBy>Utente Windows</cp:lastModifiedBy>
  <cp:lastPrinted>2019-10-07T14:59:33Z</cp:lastPrinted>
  <dcterms:created xsi:type="dcterms:W3CDTF">2019-07-26T08:22:03Z</dcterms:created>
  <dcterms:modified xsi:type="dcterms:W3CDTF">2019-10-07T15:00:48Z</dcterms:modified>
</cp:coreProperties>
</file>