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036" windowHeight="7188"/>
  </bookViews>
  <sheets>
    <sheet name="LINEE B E C" sheetId="3" r:id="rId1"/>
  </sheets>
  <calcPr calcId="145621"/>
</workbook>
</file>

<file path=xl/calcChain.xml><?xml version="1.0" encoding="utf-8"?>
<calcChain xmlns="http://schemas.openxmlformats.org/spreadsheetml/2006/main">
  <c r="H65" i="3" l="1"/>
  <c r="G65" i="3"/>
  <c r="F65" i="3"/>
  <c r="E65" i="3"/>
  <c r="H59" i="3"/>
  <c r="G59" i="3"/>
  <c r="F59" i="3"/>
  <c r="E59" i="3"/>
  <c r="H53" i="3"/>
  <c r="G53" i="3"/>
  <c r="F53" i="3"/>
  <c r="E53" i="3"/>
  <c r="H47" i="3"/>
  <c r="G47" i="3"/>
  <c r="F47" i="3"/>
  <c r="E47" i="3"/>
  <c r="H40" i="3"/>
  <c r="G40" i="3"/>
  <c r="F40" i="3"/>
  <c r="E40" i="3"/>
  <c r="H34" i="3"/>
  <c r="H66" i="3" s="1"/>
  <c r="G34" i="3"/>
  <c r="G66" i="3" s="1"/>
  <c r="F34" i="3"/>
  <c r="F66" i="3" s="1"/>
  <c r="E34" i="3"/>
  <c r="E66" i="3" s="1"/>
  <c r="H21" i="3"/>
  <c r="G21" i="3"/>
  <c r="F21" i="3"/>
  <c r="E21" i="3"/>
  <c r="H17" i="3"/>
  <c r="G17" i="3"/>
  <c r="F17" i="3"/>
  <c r="E17" i="3"/>
  <c r="H11" i="3"/>
  <c r="H22" i="3" s="1"/>
  <c r="G11" i="3"/>
  <c r="G22" i="3" s="1"/>
  <c r="F11" i="3"/>
  <c r="F22" i="3" s="1"/>
  <c r="E11" i="3"/>
  <c r="E22" i="3" s="1"/>
</calcChain>
</file>

<file path=xl/sharedStrings.xml><?xml version="1.0" encoding="utf-8"?>
<sst xmlns="http://schemas.openxmlformats.org/spreadsheetml/2006/main" count="157" uniqueCount="93">
  <si>
    <t>Prin 2017 (suddivisione fondi)</t>
  </si>
  <si>
    <t>nº</t>
  </si>
  <si>
    <t>Ateneo/Ente</t>
  </si>
  <si>
    <t>Codice Fiscale Ateneo/Ente</t>
  </si>
  <si>
    <t>Cofinanziamento</t>
  </si>
  <si>
    <t>Quota Premiale</t>
  </si>
  <si>
    <t>Contributo totale</t>
  </si>
  <si>
    <r>
      <t> </t>
    </r>
    <r>
      <rPr>
        <b/>
        <sz val="8"/>
        <color rgb="FFAA0000"/>
        <rFont val="Verdana"/>
        <family val="2"/>
      </rPr>
      <t>1. CASALE Davide - 2017EC9CPX</t>
    </r>
  </si>
  <si>
    <t>CASALE Davide</t>
  </si>
  <si>
    <t>Università degli Studi di BOLOGNA</t>
  </si>
  <si>
    <t>FALSONE Maurizio</t>
  </si>
  <si>
    <t>Università "Ca' Foscari" VENEZIA</t>
  </si>
  <si>
    <t>MONDA Pasquale</t>
  </si>
  <si>
    <t>Università degli Studi di Napoli Federico II</t>
  </si>
  <si>
    <t>ZILLI Anna</t>
  </si>
  <si>
    <t>Università degli Studi di UDINE</t>
  </si>
  <si>
    <r>
      <t>Totale parziale: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</si>
  <si>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2. FERRETTI Maddalena - 201735N7HP</t>
    </r>
  </si>
  <si>
    <t>FAVARGIOTTI Sara</t>
  </si>
  <si>
    <t>Università degli Studi di TRENTO</t>
  </si>
  <si>
    <t>FERRETTI Maddalena</t>
  </si>
  <si>
    <t>Università Politecnica delle MARCHE</t>
  </si>
  <si>
    <t>LINO Barbara</t>
  </si>
  <si>
    <t>Università degli Studi di PALERMO</t>
  </si>
  <si>
    <t>ROLANDO Diana</t>
  </si>
  <si>
    <t>Politecnico di TORINO</t>
  </si>
  <si>
    <r>
      <t> </t>
    </r>
    <r>
      <rPr>
        <b/>
        <sz val="8"/>
        <color rgb="FFAA0000"/>
        <rFont val="Verdana"/>
        <family val="2"/>
      </rPr>
      <t>3. MUSELLA Fortunato - 2017RFS2JY</t>
    </r>
  </si>
  <si>
    <t>ALBANO Giuseppina</t>
  </si>
  <si>
    <t>Università degli Studi di SALERNO</t>
  </si>
  <si>
    <t>MUSELLA Fortunato</t>
  </si>
  <si>
    <r>
      <t>Totale: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</si>
  <si>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1. BEVILACQUA Carmelina - 2017JMHK4F</t>
    </r>
  </si>
  <si>
    <t>BEVILACQUA Carmelina</t>
  </si>
  <si>
    <t>Università degli Studi "Mediterranea" di REGGIO CALABRIA</t>
  </si>
  <si>
    <t>PROVENZANO Vincenzo</t>
  </si>
  <si>
    <t>SEBILLO Monica Maria Lucia</t>
  </si>
  <si>
    <t>TRUPIANO Guglielmo</t>
  </si>
  <si>
    <r>
      <t> </t>
    </r>
    <r>
      <rPr>
        <b/>
        <sz val="8"/>
        <color rgb="FFAA0000"/>
        <rFont val="Verdana"/>
        <family val="2"/>
      </rPr>
      <t>2. DI STASI Angela - 20174EH2MR</t>
    </r>
  </si>
  <si>
    <t>CARACCIOLO Ida</t>
  </si>
  <si>
    <t>Università degli Studi della Campania "Luigi Vanvitelli"</t>
  </si>
  <si>
    <t>CELLAMARE Giovanni</t>
  </si>
  <si>
    <t>Università degli Studi di BARI ALDO MORO</t>
  </si>
  <si>
    <t>DI STASI Angela</t>
  </si>
  <si>
    <t>GARGIULO Pietro</t>
  </si>
  <si>
    <t>Università degli Studi di TERAMO</t>
  </si>
  <si>
    <r>
      <t> </t>
    </r>
    <r>
      <rPr>
        <b/>
        <sz val="8"/>
        <color rgb="FFAA0000"/>
        <rFont val="Verdana"/>
        <family val="2"/>
      </rPr>
      <t>3. IGNACCOLO Matteo - 20174ARRHT</t>
    </r>
  </si>
  <si>
    <t>CAMPISI Tiziana</t>
  </si>
  <si>
    <t>UKE - Università Kore di ENNA</t>
  </si>
  <si>
    <t>CONI Mauro</t>
  </si>
  <si>
    <t>Università degli Studi di CAGLIARI</t>
  </si>
  <si>
    <t>IGNACCOLO Matteo</t>
  </si>
  <si>
    <t>Università degli Studi di CATANIA</t>
  </si>
  <si>
    <t>MIGLIORE Marco</t>
  </si>
  <si>
    <r>
      <t> </t>
    </r>
    <r>
      <rPr>
        <b/>
        <sz val="8"/>
        <color rgb="FFAA0000"/>
        <rFont val="Verdana"/>
        <family val="2"/>
      </rPr>
      <t>4. MARTINELLI Flavia - 20174BE543</t>
    </r>
  </si>
  <si>
    <t>DE VIVO Paola</t>
  </si>
  <si>
    <t>MARTINELLI Flavia</t>
  </si>
  <si>
    <t>NIGRELLI Fausto Carmelo</t>
  </si>
  <si>
    <t>SANFILIPPO Marco</t>
  </si>
  <si>
    <r>
      <t> </t>
    </r>
    <r>
      <rPr>
        <b/>
        <sz val="8"/>
        <color rgb="FFAA0000"/>
        <rFont val="Verdana"/>
        <family val="2"/>
      </rPr>
      <t>5. NOTARNICOLA Bruno - 2017EC9WF2</t>
    </r>
  </si>
  <si>
    <t>NOTARNICOLA Bruno</t>
  </si>
  <si>
    <t>PETTI Luigia</t>
  </si>
  <si>
    <t>Università degli Studi "G. d'Annunzio" CHIETI-PESCARA</t>
  </si>
  <si>
    <t>SAIJA Giuseppe</t>
  </si>
  <si>
    <t>Università degli Studi di MESSINA</t>
  </si>
  <si>
    <t>STRANO Alfio</t>
  </si>
  <si>
    <r>
      <t> </t>
    </r>
    <r>
      <rPr>
        <b/>
        <sz val="8"/>
        <color rgb="FFAA0000"/>
        <rFont val="Verdana"/>
        <family val="2"/>
      </rPr>
      <t>6. SCHIAVELLO Aldo - 2017AMRES2</t>
    </r>
  </si>
  <si>
    <t>MANCUSO Francesco</t>
  </si>
  <si>
    <t>PANNARALE Luigi</t>
  </si>
  <si>
    <t>RICCOBONO Francesco</t>
  </si>
  <si>
    <t>SCHIAVELLO Aldo</t>
  </si>
  <si>
    <t>Settore ERC: SH2 Linea B</t>
  </si>
  <si>
    <t>Settore ERC: SH2 - Linea C</t>
  </si>
  <si>
    <t>Responsabile</t>
  </si>
  <si>
    <t xml:space="preserve"> </t>
  </si>
  <si>
    <t>Allegato A</t>
  </si>
  <si>
    <t>Contributo MIUR ricerca</t>
  </si>
  <si>
    <t>00876220633</t>
  </si>
  <si>
    <t>00340520220</t>
  </si>
  <si>
    <t>00382520427</t>
  </si>
  <si>
    <t>00518460019</t>
  </si>
  <si>
    <t>02044190615</t>
  </si>
  <si>
    <t>80002170720</t>
  </si>
  <si>
    <t>80018670655</t>
  </si>
  <si>
    <t>92012890676</t>
  </si>
  <si>
    <t>01094410865</t>
  </si>
  <si>
    <t>80019600925</t>
  </si>
  <si>
    <t>02772010878</t>
  </si>
  <si>
    <t>80023730825</t>
  </si>
  <si>
    <t>80006510806</t>
  </si>
  <si>
    <t>93002750698</t>
  </si>
  <si>
    <t>80004070837</t>
  </si>
  <si>
    <t>Responsabile Procedimento</t>
  </si>
  <si>
    <t>Dott. Vincenzo DI FELICE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</si>
</sst>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AA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left" vertical="center" wrapText="1"/>
    </xf>
    <xf numFmtId="49" fontId="18" fillId="33" borderId="0" xfId="0" applyNumberFormat="1" applyFont="1" applyFill="1" applyAlignment="1">
      <alignment horizontal="center" vertical="center" wrapText="1"/>
    </xf>
    <xf numFmtId="4" fontId="18" fillId="33" borderId="0" xfId="0" applyNumberFormat="1" applyFont="1" applyFill="1" applyAlignment="1">
      <alignment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49" fontId="21" fillId="33" borderId="11" xfId="0" applyNumberFormat="1" applyFont="1" applyFill="1" applyBorder="1" applyAlignment="1">
      <alignment horizontal="center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0" fontId="21" fillId="33" borderId="12" xfId="0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4" fontId="21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left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1" fillId="33" borderId="14" xfId="0" applyFont="1" applyFill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0" fontId="21" fillId="33" borderId="13" xfId="0" applyFont="1" applyFill="1" applyBorder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Normal="100" workbookViewId="0">
      <selection activeCell="K63" sqref="K63"/>
    </sheetView>
  </sheetViews>
  <sheetFormatPr defaultColWidth="8.88671875" defaultRowHeight="14.4" x14ac:dyDescent="0.3"/>
  <cols>
    <col min="1" max="1" width="2.88671875" style="3" customWidth="1"/>
    <col min="2" max="2" width="25.6640625" style="3" bestFit="1" customWidth="1"/>
    <col min="3" max="3" width="35.77734375" style="3" customWidth="1"/>
    <col min="4" max="4" width="13.21875" style="7" customWidth="1"/>
    <col min="5" max="5" width="14.6640625" style="8" bestFit="1" customWidth="1"/>
    <col min="6" max="6" width="13.77734375" style="8" customWidth="1"/>
    <col min="7" max="7" width="11.77734375" style="8" customWidth="1"/>
    <col min="8" max="8" width="13.77734375" style="8" customWidth="1"/>
    <col min="9" max="9" width="13.21875" style="9" customWidth="1"/>
    <col min="10" max="16384" width="8.88671875" style="3"/>
  </cols>
  <sheetData>
    <row r="1" spans="1:11" ht="18.600000000000001" customHeight="1" x14ac:dyDescent="0.3">
      <c r="A1" s="5" t="s">
        <v>74</v>
      </c>
      <c r="B1" s="6"/>
      <c r="C1" s="6"/>
      <c r="D1" s="6"/>
      <c r="E1" s="6"/>
      <c r="F1" s="6"/>
      <c r="G1" s="6"/>
      <c r="H1" s="6"/>
      <c r="I1" s="6"/>
    </row>
    <row r="2" spans="1:11" ht="15" customHeigh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11" ht="15" customHeight="1" x14ac:dyDescent="0.3">
      <c r="A3" s="1" t="s">
        <v>70</v>
      </c>
      <c r="B3" s="2"/>
      <c r="C3" s="2"/>
      <c r="D3" s="2"/>
      <c r="E3" s="2"/>
      <c r="F3" s="2"/>
      <c r="G3" s="2"/>
      <c r="H3" s="2"/>
      <c r="I3" s="2"/>
    </row>
    <row r="4" spans="1:11" ht="7.2" customHeight="1" x14ac:dyDescent="0.3">
      <c r="A4" s="4"/>
      <c r="B4" s="3" t="s">
        <v>73</v>
      </c>
    </row>
    <row r="5" spans="1:11" ht="20.399999999999999" x14ac:dyDescent="0.3">
      <c r="A5" s="11" t="s">
        <v>1</v>
      </c>
      <c r="B5" s="11" t="s">
        <v>72</v>
      </c>
      <c r="C5" s="11" t="s">
        <v>2</v>
      </c>
      <c r="D5" s="18" t="s">
        <v>3</v>
      </c>
      <c r="E5" s="19" t="s">
        <v>4</v>
      </c>
      <c r="F5" s="19" t="s">
        <v>75</v>
      </c>
      <c r="G5" s="19" t="s">
        <v>5</v>
      </c>
      <c r="H5" s="19" t="s">
        <v>6</v>
      </c>
      <c r="I5" s="11" t="s">
        <v>91</v>
      </c>
    </row>
    <row r="6" spans="1:11" ht="14.4" customHeight="1" x14ac:dyDescent="0.3">
      <c r="A6" s="20" t="s">
        <v>7</v>
      </c>
      <c r="B6" s="20"/>
      <c r="C6" s="27"/>
      <c r="D6" s="28"/>
      <c r="E6" s="28"/>
      <c r="F6" s="28"/>
      <c r="G6" s="28"/>
      <c r="H6" s="29"/>
      <c r="I6" s="10" t="s">
        <v>92</v>
      </c>
    </row>
    <row r="7" spans="1:11" x14ac:dyDescent="0.3">
      <c r="A7" s="21">
        <v>1</v>
      </c>
      <c r="B7" s="22" t="s">
        <v>8</v>
      </c>
      <c r="C7" s="22" t="s">
        <v>9</v>
      </c>
      <c r="D7" s="23">
        <v>80007010376</v>
      </c>
      <c r="E7" s="24">
        <v>10000</v>
      </c>
      <c r="F7" s="24">
        <v>95100</v>
      </c>
      <c r="G7" s="24">
        <v>6720</v>
      </c>
      <c r="H7" s="24">
        <v>101820</v>
      </c>
      <c r="I7" s="10"/>
    </row>
    <row r="8" spans="1:11" x14ac:dyDescent="0.3">
      <c r="A8" s="21">
        <v>2</v>
      </c>
      <c r="B8" s="22" t="s">
        <v>10</v>
      </c>
      <c r="C8" s="22" t="s">
        <v>11</v>
      </c>
      <c r="D8" s="23">
        <v>80007720271</v>
      </c>
      <c r="E8" s="24">
        <v>0</v>
      </c>
      <c r="F8" s="24">
        <v>33600</v>
      </c>
      <c r="G8" s="24">
        <v>0</v>
      </c>
      <c r="H8" s="24">
        <v>33600</v>
      </c>
      <c r="I8" s="10"/>
    </row>
    <row r="9" spans="1:11" x14ac:dyDescent="0.3">
      <c r="A9" s="21">
        <v>3</v>
      </c>
      <c r="B9" s="22" t="s">
        <v>12</v>
      </c>
      <c r="C9" s="22" t="s">
        <v>13</v>
      </c>
      <c r="D9" s="23" t="s">
        <v>76</v>
      </c>
      <c r="E9" s="24">
        <v>0</v>
      </c>
      <c r="F9" s="24">
        <v>33600</v>
      </c>
      <c r="G9" s="24">
        <v>0</v>
      </c>
      <c r="H9" s="24">
        <v>33600</v>
      </c>
      <c r="I9" s="10"/>
    </row>
    <row r="10" spans="1:11" x14ac:dyDescent="0.3">
      <c r="A10" s="21">
        <v>4</v>
      </c>
      <c r="B10" s="22" t="s">
        <v>14</v>
      </c>
      <c r="C10" s="22" t="s">
        <v>15</v>
      </c>
      <c r="D10" s="23">
        <v>80014550307</v>
      </c>
      <c r="E10" s="24">
        <v>10000</v>
      </c>
      <c r="F10" s="24">
        <v>41700</v>
      </c>
      <c r="G10" s="24">
        <v>0</v>
      </c>
      <c r="H10" s="24">
        <v>41700</v>
      </c>
      <c r="I10" s="10"/>
      <c r="K10" s="3" t="s">
        <v>73</v>
      </c>
    </row>
    <row r="11" spans="1:11" x14ac:dyDescent="0.3">
      <c r="A11" s="21"/>
      <c r="B11" s="25" t="s">
        <v>16</v>
      </c>
      <c r="C11" s="22"/>
      <c r="D11" s="23"/>
      <c r="E11" s="26">
        <f>SUM(E7:E10)</f>
        <v>20000</v>
      </c>
      <c r="F11" s="26">
        <f>SUM(F7:F10)</f>
        <v>204000</v>
      </c>
      <c r="G11" s="26">
        <f>SUM(G7:G10)</f>
        <v>6720</v>
      </c>
      <c r="H11" s="26">
        <f>SUM(H7:H10)</f>
        <v>210720</v>
      </c>
      <c r="I11" s="10"/>
    </row>
    <row r="12" spans="1:11" ht="14.4" customHeight="1" x14ac:dyDescent="0.3">
      <c r="A12" s="20" t="s">
        <v>17</v>
      </c>
      <c r="B12" s="20"/>
      <c r="C12" s="27"/>
      <c r="D12" s="28"/>
      <c r="E12" s="28"/>
      <c r="F12" s="28"/>
      <c r="G12" s="28"/>
      <c r="H12" s="29"/>
      <c r="I12" s="10" t="s">
        <v>92</v>
      </c>
    </row>
    <row r="13" spans="1:11" x14ac:dyDescent="0.3">
      <c r="A13" s="21">
        <v>5</v>
      </c>
      <c r="B13" s="22" t="s">
        <v>18</v>
      </c>
      <c r="C13" s="22" t="s">
        <v>19</v>
      </c>
      <c r="D13" s="23" t="s">
        <v>77</v>
      </c>
      <c r="E13" s="24">
        <v>0</v>
      </c>
      <c r="F13" s="24">
        <v>130167</v>
      </c>
      <c r="G13" s="24">
        <v>0</v>
      </c>
      <c r="H13" s="24">
        <v>130167</v>
      </c>
      <c r="I13" s="10"/>
    </row>
    <row r="14" spans="1:11" x14ac:dyDescent="0.3">
      <c r="A14" s="21">
        <v>6</v>
      </c>
      <c r="B14" s="22" t="s">
        <v>20</v>
      </c>
      <c r="C14" s="22" t="s">
        <v>21</v>
      </c>
      <c r="D14" s="23" t="s">
        <v>78</v>
      </c>
      <c r="E14" s="24">
        <v>61700</v>
      </c>
      <c r="F14" s="24">
        <v>148430</v>
      </c>
      <c r="G14" s="24">
        <v>18750</v>
      </c>
      <c r="H14" s="24">
        <v>167180</v>
      </c>
      <c r="I14" s="10"/>
    </row>
    <row r="15" spans="1:11" x14ac:dyDescent="0.3">
      <c r="A15" s="21">
        <v>7</v>
      </c>
      <c r="B15" s="22" t="s">
        <v>22</v>
      </c>
      <c r="C15" s="22" t="s">
        <v>23</v>
      </c>
      <c r="D15" s="23">
        <v>80023730825</v>
      </c>
      <c r="E15" s="24">
        <v>0</v>
      </c>
      <c r="F15" s="24">
        <v>140455</v>
      </c>
      <c r="G15" s="24">
        <v>0</v>
      </c>
      <c r="H15" s="24">
        <v>140455</v>
      </c>
      <c r="I15" s="10"/>
    </row>
    <row r="16" spans="1:11" x14ac:dyDescent="0.3">
      <c r="A16" s="21">
        <v>8</v>
      </c>
      <c r="B16" s="22" t="s">
        <v>24</v>
      </c>
      <c r="C16" s="22" t="s">
        <v>25</v>
      </c>
      <c r="D16" s="23" t="s">
        <v>79</v>
      </c>
      <c r="E16" s="24">
        <v>13300</v>
      </c>
      <c r="F16" s="24">
        <v>130948</v>
      </c>
      <c r="G16" s="24">
        <v>0</v>
      </c>
      <c r="H16" s="24">
        <v>130948</v>
      </c>
      <c r="I16" s="10"/>
    </row>
    <row r="17" spans="1:9" x14ac:dyDescent="0.3">
      <c r="A17" s="21"/>
      <c r="B17" s="25" t="s">
        <v>16</v>
      </c>
      <c r="C17" s="22"/>
      <c r="D17" s="23"/>
      <c r="E17" s="26">
        <f>SUM(E13:E16)</f>
        <v>75000</v>
      </c>
      <c r="F17" s="26">
        <f>SUM(F13:F16)</f>
        <v>550000</v>
      </c>
      <c r="G17" s="26">
        <f>SUM(G13:G16)</f>
        <v>18750</v>
      </c>
      <c r="H17" s="26">
        <f>SUM(H13:H16)</f>
        <v>568750</v>
      </c>
      <c r="I17" s="10"/>
    </row>
    <row r="18" spans="1:9" ht="14.4" customHeight="1" x14ac:dyDescent="0.3">
      <c r="A18" s="20" t="s">
        <v>26</v>
      </c>
      <c r="B18" s="20"/>
      <c r="C18" s="27"/>
      <c r="D18" s="28"/>
      <c r="E18" s="28"/>
      <c r="F18" s="28"/>
      <c r="G18" s="28"/>
      <c r="H18" s="29"/>
      <c r="I18" s="10" t="s">
        <v>92</v>
      </c>
    </row>
    <row r="19" spans="1:9" x14ac:dyDescent="0.3">
      <c r="A19" s="21">
        <v>9</v>
      </c>
      <c r="B19" s="22" t="s">
        <v>27</v>
      </c>
      <c r="C19" s="22" t="s">
        <v>28</v>
      </c>
      <c r="D19" s="23">
        <v>80018670655</v>
      </c>
      <c r="E19" s="24">
        <v>40000</v>
      </c>
      <c r="F19" s="24">
        <v>250000</v>
      </c>
      <c r="G19" s="24">
        <v>0</v>
      </c>
      <c r="H19" s="24">
        <v>250000</v>
      </c>
      <c r="I19" s="10"/>
    </row>
    <row r="20" spans="1:9" x14ac:dyDescent="0.3">
      <c r="A20" s="21">
        <v>10</v>
      </c>
      <c r="B20" s="22" t="s">
        <v>29</v>
      </c>
      <c r="C20" s="22" t="s">
        <v>13</v>
      </c>
      <c r="D20" s="23" t="s">
        <v>76</v>
      </c>
      <c r="E20" s="24">
        <v>45000</v>
      </c>
      <c r="F20" s="24">
        <v>274205</v>
      </c>
      <c r="G20" s="24">
        <v>18276</v>
      </c>
      <c r="H20" s="24">
        <v>292481</v>
      </c>
      <c r="I20" s="10"/>
    </row>
    <row r="21" spans="1:9" x14ac:dyDescent="0.3">
      <c r="A21" s="21"/>
      <c r="B21" s="25" t="s">
        <v>16</v>
      </c>
      <c r="C21" s="22"/>
      <c r="D21" s="23"/>
      <c r="E21" s="26">
        <f>SUM(E19:E20)</f>
        <v>85000</v>
      </c>
      <c r="F21" s="26">
        <f>SUM(F19:F20)</f>
        <v>524205</v>
      </c>
      <c r="G21" s="26">
        <f>SUM(G19:G20)</f>
        <v>18276</v>
      </c>
      <c r="H21" s="26">
        <f>SUM(H19:H20)</f>
        <v>542481</v>
      </c>
      <c r="I21" s="10"/>
    </row>
    <row r="22" spans="1:9" x14ac:dyDescent="0.3">
      <c r="A22" s="12"/>
      <c r="B22" s="13" t="s">
        <v>30</v>
      </c>
      <c r="C22" s="14"/>
      <c r="D22" s="15"/>
      <c r="E22" s="16">
        <f>E11+E17+E21</f>
        <v>180000</v>
      </c>
      <c r="F22" s="16">
        <f t="shared" ref="F22:H22" si="0">F11+F17+F21</f>
        <v>1278205</v>
      </c>
      <c r="G22" s="16">
        <f t="shared" si="0"/>
        <v>43746</v>
      </c>
      <c r="H22" s="16">
        <f t="shared" si="0"/>
        <v>1321951</v>
      </c>
      <c r="I22" s="17"/>
    </row>
    <row r="24" spans="1:9" ht="10.199999999999999" customHeight="1" x14ac:dyDescent="0.3"/>
    <row r="25" spans="1:9" x14ac:dyDescent="0.3">
      <c r="A25" s="1" t="s">
        <v>0</v>
      </c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1" t="s">
        <v>71</v>
      </c>
      <c r="B26" s="2"/>
      <c r="C26" s="2"/>
      <c r="D26" s="2"/>
      <c r="E26" s="2"/>
      <c r="F26" s="2"/>
      <c r="G26" s="2"/>
      <c r="H26" s="2"/>
      <c r="I26" s="2"/>
    </row>
    <row r="27" spans="1:9" ht="6.6" customHeight="1" x14ac:dyDescent="0.3">
      <c r="A27" s="4"/>
    </row>
    <row r="28" spans="1:9" ht="20.399999999999999" x14ac:dyDescent="0.3">
      <c r="A28" s="11" t="s">
        <v>1</v>
      </c>
      <c r="B28" s="11" t="s">
        <v>72</v>
      </c>
      <c r="C28" s="11" t="s">
        <v>2</v>
      </c>
      <c r="D28" s="18" t="s">
        <v>3</v>
      </c>
      <c r="E28" s="19" t="s">
        <v>4</v>
      </c>
      <c r="F28" s="19" t="s">
        <v>75</v>
      </c>
      <c r="G28" s="19" t="s">
        <v>5</v>
      </c>
      <c r="H28" s="19" t="s">
        <v>6</v>
      </c>
      <c r="I28" s="11" t="s">
        <v>91</v>
      </c>
    </row>
    <row r="29" spans="1:9" ht="14.4" customHeight="1" x14ac:dyDescent="0.3">
      <c r="A29" s="20" t="s">
        <v>31</v>
      </c>
      <c r="B29" s="20"/>
      <c r="C29" s="27"/>
      <c r="D29" s="28"/>
      <c r="E29" s="28"/>
      <c r="F29" s="28"/>
      <c r="G29" s="28"/>
      <c r="H29" s="29"/>
      <c r="I29" s="10" t="s">
        <v>92</v>
      </c>
    </row>
    <row r="30" spans="1:9" ht="20.399999999999999" x14ac:dyDescent="0.3">
      <c r="A30" s="21">
        <v>1</v>
      </c>
      <c r="B30" s="22" t="s">
        <v>32</v>
      </c>
      <c r="C30" s="22" t="s">
        <v>33</v>
      </c>
      <c r="D30" s="23">
        <v>80006510806</v>
      </c>
      <c r="E30" s="24">
        <v>59349</v>
      </c>
      <c r="F30" s="24">
        <v>372609</v>
      </c>
      <c r="G30" s="24">
        <v>31507</v>
      </c>
      <c r="H30" s="24">
        <v>404116</v>
      </c>
      <c r="I30" s="10"/>
    </row>
    <row r="31" spans="1:9" x14ac:dyDescent="0.3">
      <c r="A31" s="21">
        <v>2</v>
      </c>
      <c r="B31" s="22" t="s">
        <v>34</v>
      </c>
      <c r="C31" s="22" t="s">
        <v>23</v>
      </c>
      <c r="D31" s="23">
        <v>80023730825</v>
      </c>
      <c r="E31" s="24">
        <v>53352</v>
      </c>
      <c r="F31" s="24">
        <v>120011</v>
      </c>
      <c r="G31" s="24">
        <v>0</v>
      </c>
      <c r="H31" s="24">
        <v>120011</v>
      </c>
      <c r="I31" s="10"/>
    </row>
    <row r="32" spans="1:9" x14ac:dyDescent="0.3">
      <c r="A32" s="21">
        <v>3</v>
      </c>
      <c r="B32" s="22" t="s">
        <v>35</v>
      </c>
      <c r="C32" s="22" t="s">
        <v>28</v>
      </c>
      <c r="D32" s="23">
        <v>80018670655</v>
      </c>
      <c r="E32" s="24">
        <v>58770</v>
      </c>
      <c r="F32" s="24">
        <v>201262</v>
      </c>
      <c r="G32" s="24">
        <v>0</v>
      </c>
      <c r="H32" s="24">
        <v>201262</v>
      </c>
      <c r="I32" s="10"/>
    </row>
    <row r="33" spans="1:9" x14ac:dyDescent="0.3">
      <c r="A33" s="21">
        <v>4</v>
      </c>
      <c r="B33" s="22" t="s">
        <v>36</v>
      </c>
      <c r="C33" s="22" t="s">
        <v>13</v>
      </c>
      <c r="D33" s="23" t="s">
        <v>76</v>
      </c>
      <c r="E33" s="24">
        <v>60541</v>
      </c>
      <c r="F33" s="24">
        <v>124325</v>
      </c>
      <c r="G33" s="24">
        <v>0</v>
      </c>
      <c r="H33" s="24">
        <v>124325</v>
      </c>
      <c r="I33" s="10"/>
    </row>
    <row r="34" spans="1:9" x14ac:dyDescent="0.3">
      <c r="A34" s="21"/>
      <c r="B34" s="25" t="s">
        <v>16</v>
      </c>
      <c r="C34" s="22"/>
      <c r="D34" s="23"/>
      <c r="E34" s="26">
        <f>SUM(E30:E33)</f>
        <v>232012</v>
      </c>
      <c r="F34" s="26">
        <f>SUM(F30:F33)</f>
        <v>818207</v>
      </c>
      <c r="G34" s="26">
        <f>SUM(G30:G33)</f>
        <v>31507</v>
      </c>
      <c r="H34" s="26">
        <f>SUM(H30:H33)</f>
        <v>849714</v>
      </c>
      <c r="I34" s="10"/>
    </row>
    <row r="35" spans="1:9" ht="14.4" customHeight="1" x14ac:dyDescent="0.3">
      <c r="A35" s="20" t="s">
        <v>37</v>
      </c>
      <c r="B35" s="20"/>
      <c r="C35" s="27"/>
      <c r="D35" s="28"/>
      <c r="E35" s="28"/>
      <c r="F35" s="28"/>
      <c r="G35" s="28"/>
      <c r="H35" s="29"/>
      <c r="I35" s="10" t="s">
        <v>92</v>
      </c>
    </row>
    <row r="36" spans="1:9" ht="20.399999999999999" x14ac:dyDescent="0.3">
      <c r="A36" s="21">
        <v>5</v>
      </c>
      <c r="B36" s="22" t="s">
        <v>38</v>
      </c>
      <c r="C36" s="22" t="s">
        <v>39</v>
      </c>
      <c r="D36" s="23" t="s">
        <v>80</v>
      </c>
      <c r="E36" s="24">
        <v>50000</v>
      </c>
      <c r="F36" s="24">
        <v>93000</v>
      </c>
      <c r="G36" s="24">
        <v>0</v>
      </c>
      <c r="H36" s="24">
        <v>93000</v>
      </c>
      <c r="I36" s="10"/>
    </row>
    <row r="37" spans="1:9" x14ac:dyDescent="0.3">
      <c r="A37" s="21">
        <v>6</v>
      </c>
      <c r="B37" s="22" t="s">
        <v>40</v>
      </c>
      <c r="C37" s="22" t="s">
        <v>41</v>
      </c>
      <c r="D37" s="23" t="s">
        <v>81</v>
      </c>
      <c r="E37" s="24">
        <v>50000</v>
      </c>
      <c r="F37" s="24">
        <v>93000</v>
      </c>
      <c r="G37" s="24">
        <v>0</v>
      </c>
      <c r="H37" s="24">
        <v>93000</v>
      </c>
      <c r="I37" s="10"/>
    </row>
    <row r="38" spans="1:9" x14ac:dyDescent="0.3">
      <c r="A38" s="21">
        <v>7</v>
      </c>
      <c r="B38" s="22" t="s">
        <v>42</v>
      </c>
      <c r="C38" s="22" t="s">
        <v>28</v>
      </c>
      <c r="D38" s="23" t="s">
        <v>82</v>
      </c>
      <c r="E38" s="24">
        <v>50000</v>
      </c>
      <c r="F38" s="24">
        <v>96820</v>
      </c>
      <c r="G38" s="24">
        <v>17275</v>
      </c>
      <c r="H38" s="24">
        <v>114095</v>
      </c>
      <c r="I38" s="10"/>
    </row>
    <row r="39" spans="1:9" x14ac:dyDescent="0.3">
      <c r="A39" s="21">
        <v>8</v>
      </c>
      <c r="B39" s="22" t="s">
        <v>43</v>
      </c>
      <c r="C39" s="22" t="s">
        <v>44</v>
      </c>
      <c r="D39" s="23" t="s">
        <v>83</v>
      </c>
      <c r="E39" s="24">
        <v>50000</v>
      </c>
      <c r="F39" s="24">
        <v>93000</v>
      </c>
      <c r="G39" s="24">
        <v>0</v>
      </c>
      <c r="H39" s="24">
        <v>93000</v>
      </c>
      <c r="I39" s="10"/>
    </row>
    <row r="40" spans="1:9" x14ac:dyDescent="0.3">
      <c r="A40" s="21"/>
      <c r="B40" s="25" t="s">
        <v>16</v>
      </c>
      <c r="C40" s="22"/>
      <c r="D40" s="23"/>
      <c r="E40" s="26">
        <f>SUM(E38:E39)</f>
        <v>100000</v>
      </c>
      <c r="F40" s="26">
        <f>SUM(F38:F39)</f>
        <v>189820</v>
      </c>
      <c r="G40" s="26">
        <f>SUM(G38:G39)</f>
        <v>17275</v>
      </c>
      <c r="H40" s="26">
        <f>SUM(H38:H39)</f>
        <v>207095</v>
      </c>
      <c r="I40" s="10"/>
    </row>
    <row r="41" spans="1:9" ht="20.399999999999999" x14ac:dyDescent="0.3">
      <c r="A41" s="11" t="s">
        <v>1</v>
      </c>
      <c r="B41" s="11" t="s">
        <v>72</v>
      </c>
      <c r="C41" s="11" t="s">
        <v>2</v>
      </c>
      <c r="D41" s="18" t="s">
        <v>3</v>
      </c>
      <c r="E41" s="19" t="s">
        <v>4</v>
      </c>
      <c r="F41" s="19" t="s">
        <v>75</v>
      </c>
      <c r="G41" s="19" t="s">
        <v>5</v>
      </c>
      <c r="H41" s="19" t="s">
        <v>6</v>
      </c>
      <c r="I41" s="11" t="s">
        <v>91</v>
      </c>
    </row>
    <row r="42" spans="1:9" ht="14.4" customHeight="1" x14ac:dyDescent="0.3">
      <c r="A42" s="20" t="s">
        <v>45</v>
      </c>
      <c r="B42" s="20"/>
      <c r="C42" s="27"/>
      <c r="D42" s="28"/>
      <c r="E42" s="28"/>
      <c r="F42" s="28"/>
      <c r="G42" s="28"/>
      <c r="H42" s="29"/>
      <c r="I42" s="10" t="s">
        <v>92</v>
      </c>
    </row>
    <row r="43" spans="1:9" x14ac:dyDescent="0.3">
      <c r="A43" s="21">
        <v>9</v>
      </c>
      <c r="B43" s="22" t="s">
        <v>46</v>
      </c>
      <c r="C43" s="22" t="s">
        <v>47</v>
      </c>
      <c r="D43" s="23" t="s">
        <v>84</v>
      </c>
      <c r="E43" s="24">
        <v>59085</v>
      </c>
      <c r="F43" s="24">
        <v>101531</v>
      </c>
      <c r="G43" s="24">
        <v>0</v>
      </c>
      <c r="H43" s="24">
        <v>101531</v>
      </c>
      <c r="I43" s="10"/>
    </row>
    <row r="44" spans="1:9" x14ac:dyDescent="0.3">
      <c r="A44" s="21">
        <v>10</v>
      </c>
      <c r="B44" s="22" t="s">
        <v>48</v>
      </c>
      <c r="C44" s="22" t="s">
        <v>49</v>
      </c>
      <c r="D44" s="23" t="s">
        <v>85</v>
      </c>
      <c r="E44" s="24">
        <v>54435</v>
      </c>
      <c r="F44" s="24">
        <v>90741</v>
      </c>
      <c r="G44" s="24">
        <v>0</v>
      </c>
      <c r="H44" s="24">
        <v>90741</v>
      </c>
      <c r="I44" s="10"/>
    </row>
    <row r="45" spans="1:9" x14ac:dyDescent="0.3">
      <c r="A45" s="21">
        <v>11</v>
      </c>
      <c r="B45" s="22" t="s">
        <v>50</v>
      </c>
      <c r="C45" s="22" t="s">
        <v>51</v>
      </c>
      <c r="D45" s="23" t="s">
        <v>86</v>
      </c>
      <c r="E45" s="24">
        <v>82204</v>
      </c>
      <c r="F45" s="24">
        <v>329923</v>
      </c>
      <c r="G45" s="24">
        <v>27820</v>
      </c>
      <c r="H45" s="24">
        <v>357743</v>
      </c>
      <c r="I45" s="10"/>
    </row>
    <row r="46" spans="1:9" x14ac:dyDescent="0.3">
      <c r="A46" s="21">
        <v>12</v>
      </c>
      <c r="B46" s="22" t="s">
        <v>52</v>
      </c>
      <c r="C46" s="22" t="s">
        <v>23</v>
      </c>
      <c r="D46" s="23" t="s">
        <v>87</v>
      </c>
      <c r="E46" s="24">
        <v>49276</v>
      </c>
      <c r="F46" s="24">
        <v>160125</v>
      </c>
      <c r="G46" s="24">
        <v>0</v>
      </c>
      <c r="H46" s="24">
        <v>160125</v>
      </c>
      <c r="I46" s="10"/>
    </row>
    <row r="47" spans="1:9" x14ac:dyDescent="0.3">
      <c r="A47" s="21"/>
      <c r="B47" s="25" t="s">
        <v>16</v>
      </c>
      <c r="C47" s="22"/>
      <c r="D47" s="23"/>
      <c r="E47" s="26">
        <f>SUM(E43:E46)</f>
        <v>245000</v>
      </c>
      <c r="F47" s="26">
        <f>SUM(F43:F46)</f>
        <v>682320</v>
      </c>
      <c r="G47" s="26">
        <f>SUM(G43:G46)</f>
        <v>27820</v>
      </c>
      <c r="H47" s="26">
        <f>SUM(H43:H46)</f>
        <v>710140</v>
      </c>
      <c r="I47" s="10"/>
    </row>
    <row r="48" spans="1:9" ht="14.4" customHeight="1" x14ac:dyDescent="0.3">
      <c r="A48" s="20" t="s">
        <v>53</v>
      </c>
      <c r="B48" s="20"/>
      <c r="C48" s="27"/>
      <c r="D48" s="28"/>
      <c r="E48" s="28"/>
      <c r="F48" s="28"/>
      <c r="G48" s="28"/>
      <c r="H48" s="29"/>
      <c r="I48" s="10" t="s">
        <v>92</v>
      </c>
    </row>
    <row r="49" spans="1:9" x14ac:dyDescent="0.3">
      <c r="A49" s="21">
        <v>13</v>
      </c>
      <c r="B49" s="22" t="s">
        <v>54</v>
      </c>
      <c r="C49" s="22" t="s">
        <v>13</v>
      </c>
      <c r="D49" s="23" t="s">
        <v>76</v>
      </c>
      <c r="E49" s="24">
        <v>53737</v>
      </c>
      <c r="F49" s="24">
        <v>198263</v>
      </c>
      <c r="G49" s="24">
        <v>0</v>
      </c>
      <c r="H49" s="24">
        <v>198263</v>
      </c>
      <c r="I49" s="10"/>
    </row>
    <row r="50" spans="1:9" ht="20.399999999999999" x14ac:dyDescent="0.3">
      <c r="A50" s="21">
        <v>14</v>
      </c>
      <c r="B50" s="22" t="s">
        <v>55</v>
      </c>
      <c r="C50" s="22" t="s">
        <v>33</v>
      </c>
      <c r="D50" s="23" t="s">
        <v>88</v>
      </c>
      <c r="E50" s="24">
        <v>86597</v>
      </c>
      <c r="F50" s="24">
        <v>255804</v>
      </c>
      <c r="G50" s="24">
        <v>32952</v>
      </c>
      <c r="H50" s="24">
        <v>288756</v>
      </c>
      <c r="I50" s="10"/>
    </row>
    <row r="51" spans="1:9" x14ac:dyDescent="0.3">
      <c r="A51" s="21">
        <v>15</v>
      </c>
      <c r="B51" s="22" t="s">
        <v>56</v>
      </c>
      <c r="C51" s="22" t="s">
        <v>51</v>
      </c>
      <c r="D51" s="23" t="s">
        <v>86</v>
      </c>
      <c r="E51" s="24">
        <v>61254</v>
      </c>
      <c r="F51" s="24">
        <v>190746</v>
      </c>
      <c r="G51" s="24">
        <v>0</v>
      </c>
      <c r="H51" s="24">
        <v>190746</v>
      </c>
      <c r="I51" s="10"/>
    </row>
    <row r="52" spans="1:9" x14ac:dyDescent="0.3">
      <c r="A52" s="21">
        <v>16</v>
      </c>
      <c r="B52" s="22" t="s">
        <v>57</v>
      </c>
      <c r="C52" s="22" t="s">
        <v>41</v>
      </c>
      <c r="D52" s="23" t="s">
        <v>81</v>
      </c>
      <c r="E52" s="24">
        <v>59862</v>
      </c>
      <c r="F52" s="24">
        <v>192138</v>
      </c>
      <c r="G52" s="24">
        <v>0</v>
      </c>
      <c r="H52" s="24">
        <v>192138</v>
      </c>
      <c r="I52" s="10"/>
    </row>
    <row r="53" spans="1:9" x14ac:dyDescent="0.3">
      <c r="A53" s="21"/>
      <c r="B53" s="25" t="s">
        <v>16</v>
      </c>
      <c r="C53" s="22"/>
      <c r="D53" s="23"/>
      <c r="E53" s="26">
        <f>SUM(E49:E52)</f>
        <v>261450</v>
      </c>
      <c r="F53" s="26">
        <f>SUM(F49:F52)</f>
        <v>836951</v>
      </c>
      <c r="G53" s="26">
        <f>SUM(G49:G52)</f>
        <v>32952</v>
      </c>
      <c r="H53" s="26">
        <f>SUM(H49:H52)</f>
        <v>869903</v>
      </c>
      <c r="I53" s="10"/>
    </row>
    <row r="54" spans="1:9" ht="14.4" customHeight="1" x14ac:dyDescent="0.3">
      <c r="A54" s="20" t="s">
        <v>58</v>
      </c>
      <c r="B54" s="20"/>
      <c r="C54" s="27"/>
      <c r="D54" s="28"/>
      <c r="E54" s="28"/>
      <c r="F54" s="28"/>
      <c r="G54" s="28"/>
      <c r="H54" s="29"/>
      <c r="I54" s="10" t="s">
        <v>92</v>
      </c>
    </row>
    <row r="55" spans="1:9" x14ac:dyDescent="0.3">
      <c r="A55" s="21">
        <v>17</v>
      </c>
      <c r="B55" s="22" t="s">
        <v>59</v>
      </c>
      <c r="C55" s="22" t="s">
        <v>41</v>
      </c>
      <c r="D55" s="23" t="s">
        <v>81</v>
      </c>
      <c r="E55" s="24">
        <v>42301</v>
      </c>
      <c r="F55" s="24">
        <v>122333</v>
      </c>
      <c r="G55" s="24">
        <v>16420</v>
      </c>
      <c r="H55" s="24">
        <v>138753</v>
      </c>
      <c r="I55" s="10"/>
    </row>
    <row r="56" spans="1:9" ht="20.399999999999999" x14ac:dyDescent="0.3">
      <c r="A56" s="21">
        <v>18</v>
      </c>
      <c r="B56" s="22" t="s">
        <v>60</v>
      </c>
      <c r="C56" s="22" t="s">
        <v>61</v>
      </c>
      <c r="D56" s="23" t="s">
        <v>89</v>
      </c>
      <c r="E56" s="24">
        <v>28263</v>
      </c>
      <c r="F56" s="24">
        <v>108910</v>
      </c>
      <c r="G56" s="24">
        <v>0</v>
      </c>
      <c r="H56" s="24">
        <v>108910</v>
      </c>
      <c r="I56" s="10"/>
    </row>
    <row r="57" spans="1:9" x14ac:dyDescent="0.3">
      <c r="A57" s="21">
        <v>19</v>
      </c>
      <c r="B57" s="22" t="s">
        <v>62</v>
      </c>
      <c r="C57" s="22" t="s">
        <v>63</v>
      </c>
      <c r="D57" s="23" t="s">
        <v>90</v>
      </c>
      <c r="E57" s="24">
        <v>31286</v>
      </c>
      <c r="F57" s="24">
        <v>106056</v>
      </c>
      <c r="G57" s="24">
        <v>0</v>
      </c>
      <c r="H57" s="24">
        <v>106056</v>
      </c>
      <c r="I57" s="10"/>
    </row>
    <row r="58" spans="1:9" ht="20.399999999999999" x14ac:dyDescent="0.3">
      <c r="A58" s="21">
        <v>20</v>
      </c>
      <c r="B58" s="22" t="s">
        <v>64</v>
      </c>
      <c r="C58" s="22" t="s">
        <v>33</v>
      </c>
      <c r="D58" s="23" t="s">
        <v>88</v>
      </c>
      <c r="E58" s="24">
        <v>28150</v>
      </c>
      <c r="F58" s="24">
        <v>80034</v>
      </c>
      <c r="G58" s="24">
        <v>0</v>
      </c>
      <c r="H58" s="24">
        <v>80034</v>
      </c>
      <c r="I58" s="10"/>
    </row>
    <row r="59" spans="1:9" x14ac:dyDescent="0.3">
      <c r="A59" s="21"/>
      <c r="B59" s="25" t="s">
        <v>16</v>
      </c>
      <c r="C59" s="22"/>
      <c r="D59" s="23"/>
      <c r="E59" s="26">
        <f>SUM(E55:E58)</f>
        <v>130000</v>
      </c>
      <c r="F59" s="26">
        <f>SUM(F55:F58)</f>
        <v>417333</v>
      </c>
      <c r="G59" s="26">
        <f>SUM(G55:G58)</f>
        <v>16420</v>
      </c>
      <c r="H59" s="26">
        <f>SUM(H55:H58)</f>
        <v>433753</v>
      </c>
      <c r="I59" s="10"/>
    </row>
    <row r="60" spans="1:9" ht="14.4" customHeight="1" x14ac:dyDescent="0.3">
      <c r="A60" s="20" t="s">
        <v>65</v>
      </c>
      <c r="B60" s="20"/>
      <c r="C60" s="27"/>
      <c r="D60" s="28"/>
      <c r="E60" s="28"/>
      <c r="F60" s="28"/>
      <c r="G60" s="28"/>
      <c r="H60" s="29"/>
      <c r="I60" s="10" t="s">
        <v>92</v>
      </c>
    </row>
    <row r="61" spans="1:9" x14ac:dyDescent="0.3">
      <c r="A61" s="21">
        <v>21</v>
      </c>
      <c r="B61" s="22" t="s">
        <v>66</v>
      </c>
      <c r="C61" s="22" t="s">
        <v>28</v>
      </c>
      <c r="D61" s="23" t="s">
        <v>82</v>
      </c>
      <c r="E61" s="24">
        <v>55993</v>
      </c>
      <c r="F61" s="24">
        <v>118213</v>
      </c>
      <c r="G61" s="24">
        <v>0</v>
      </c>
      <c r="H61" s="24">
        <v>118213</v>
      </c>
      <c r="I61" s="10"/>
    </row>
    <row r="62" spans="1:9" x14ac:dyDescent="0.3">
      <c r="A62" s="21">
        <v>22</v>
      </c>
      <c r="B62" s="22" t="s">
        <v>67</v>
      </c>
      <c r="C62" s="22" t="s">
        <v>41</v>
      </c>
      <c r="D62" s="23" t="s">
        <v>81</v>
      </c>
      <c r="E62" s="24">
        <v>55709</v>
      </c>
      <c r="F62" s="24">
        <v>118043</v>
      </c>
      <c r="G62" s="24">
        <v>0</v>
      </c>
      <c r="H62" s="24">
        <v>118043</v>
      </c>
      <c r="I62" s="10"/>
    </row>
    <row r="63" spans="1:9" x14ac:dyDescent="0.3">
      <c r="A63" s="21">
        <v>23</v>
      </c>
      <c r="B63" s="22" t="s">
        <v>68</v>
      </c>
      <c r="C63" s="22" t="s">
        <v>13</v>
      </c>
      <c r="D63" s="23" t="s">
        <v>76</v>
      </c>
      <c r="E63" s="24">
        <v>56225</v>
      </c>
      <c r="F63" s="24">
        <v>118352</v>
      </c>
      <c r="G63" s="24">
        <v>0</v>
      </c>
      <c r="H63" s="24">
        <v>118352</v>
      </c>
      <c r="I63" s="10"/>
    </row>
    <row r="64" spans="1:9" x14ac:dyDescent="0.3">
      <c r="A64" s="21">
        <v>24</v>
      </c>
      <c r="B64" s="22" t="s">
        <v>69</v>
      </c>
      <c r="C64" s="22" t="s">
        <v>23</v>
      </c>
      <c r="D64" s="23" t="s">
        <v>87</v>
      </c>
      <c r="E64" s="24">
        <v>62073</v>
      </c>
      <c r="F64" s="24">
        <v>126392</v>
      </c>
      <c r="G64" s="24">
        <v>21330</v>
      </c>
      <c r="H64" s="24">
        <v>147722</v>
      </c>
      <c r="I64" s="10"/>
    </row>
    <row r="65" spans="1:9" x14ac:dyDescent="0.3">
      <c r="A65" s="21"/>
      <c r="B65" s="25" t="s">
        <v>16</v>
      </c>
      <c r="C65" s="22"/>
      <c r="D65" s="23"/>
      <c r="E65" s="26">
        <f>SUM(E61:E64)</f>
        <v>230000</v>
      </c>
      <c r="F65" s="26">
        <f>SUM(F61:F64)</f>
        <v>481000</v>
      </c>
      <c r="G65" s="26">
        <f>SUM(G61:G64)</f>
        <v>21330</v>
      </c>
      <c r="H65" s="26">
        <f>SUM(H61:H64)</f>
        <v>502330</v>
      </c>
      <c r="I65" s="10"/>
    </row>
    <row r="66" spans="1:9" x14ac:dyDescent="0.3">
      <c r="A66" s="12"/>
      <c r="B66" s="13" t="s">
        <v>30</v>
      </c>
      <c r="C66" s="14"/>
      <c r="D66" s="15"/>
      <c r="E66" s="16">
        <f>E34+E40+E47+E53+E59+E65</f>
        <v>1198462</v>
      </c>
      <c r="F66" s="16">
        <f>F34+F40+F47+F53+F59+F65</f>
        <v>3425631</v>
      </c>
      <c r="G66" s="16">
        <f>G34+G40+G47+G53+G59+G65</f>
        <v>147304</v>
      </c>
      <c r="H66" s="16">
        <f>H34+H40+H47+H53+H59+H65</f>
        <v>3572935</v>
      </c>
      <c r="I66" s="17"/>
    </row>
  </sheetData>
  <mergeCells count="23">
    <mergeCell ref="A54:C54"/>
    <mergeCell ref="A60:C60"/>
    <mergeCell ref="I6:I11"/>
    <mergeCell ref="I12:I17"/>
    <mergeCell ref="I18:I21"/>
    <mergeCell ref="I29:I34"/>
    <mergeCell ref="I35:I40"/>
    <mergeCell ref="I42:I47"/>
    <mergeCell ref="I48:I53"/>
    <mergeCell ref="I54:I59"/>
    <mergeCell ref="I60:I65"/>
    <mergeCell ref="A18:C18"/>
    <mergeCell ref="A29:C29"/>
    <mergeCell ref="A35:C35"/>
    <mergeCell ref="A42:C42"/>
    <mergeCell ref="A48:C48"/>
    <mergeCell ref="A1:I1"/>
    <mergeCell ref="A26:I26"/>
    <mergeCell ref="A2:I2"/>
    <mergeCell ref="A3:I3"/>
    <mergeCell ref="A25:I25"/>
    <mergeCell ref="A6:C6"/>
    <mergeCell ref="A12:C12"/>
  </mergeCells>
  <printOptions horizontalCentered="1"/>
  <pageMargins left="0.70866141732283472" right="0.70866141732283472" top="0.74803149606299213" bottom="0.74803149606299213" header="0.31496062992125984" footer="0.51181102362204722"/>
  <pageSetup paperSize="9" scale="80" fitToHeight="0" orientation="landscape" r:id="rId1"/>
  <headerFooter>
    <oddFooter>&amp;R&amp;8&amp;P/&amp;N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LINEE B 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SERRA</dc:creator>
  <cp:lastModifiedBy>Utente Windows</cp:lastModifiedBy>
  <cp:lastPrinted>2019-12-09T14:58:42Z</cp:lastPrinted>
  <dcterms:created xsi:type="dcterms:W3CDTF">2019-10-08T08:23:47Z</dcterms:created>
  <dcterms:modified xsi:type="dcterms:W3CDTF">2019-12-09T14:58:47Z</dcterms:modified>
</cp:coreProperties>
</file>