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36" windowHeight="7188"/>
  </bookViews>
  <sheets>
    <sheet name="Foglio1" sheetId="4" r:id="rId1"/>
  </sheets>
  <calcPr calcId="145621"/>
</workbook>
</file>

<file path=xl/calcChain.xml><?xml version="1.0" encoding="utf-8"?>
<calcChain xmlns="http://schemas.openxmlformats.org/spreadsheetml/2006/main">
  <c r="H54" i="4" l="1"/>
  <c r="G54" i="4"/>
  <c r="F54" i="4"/>
  <c r="E54" i="4"/>
  <c r="H48" i="4"/>
  <c r="G48" i="4"/>
  <c r="F48" i="4"/>
  <c r="E48" i="4"/>
  <c r="H42" i="4"/>
  <c r="G42" i="4"/>
  <c r="F42" i="4"/>
  <c r="E42" i="4"/>
  <c r="H39" i="4"/>
  <c r="G39" i="4"/>
  <c r="F39" i="4"/>
  <c r="E39" i="4"/>
  <c r="H32" i="4"/>
  <c r="G32" i="4"/>
  <c r="F32" i="4"/>
  <c r="E32" i="4"/>
  <c r="H26" i="4"/>
  <c r="H55" i="4" s="1"/>
  <c r="G26" i="4"/>
  <c r="G55" i="4" s="1"/>
  <c r="F26" i="4"/>
  <c r="F55" i="4" s="1"/>
  <c r="E26" i="4"/>
  <c r="E55" i="4" s="1"/>
  <c r="H15" i="4"/>
  <c r="G15" i="4"/>
  <c r="F15" i="4"/>
  <c r="E15" i="4"/>
  <c r="H10" i="4"/>
  <c r="H16" i="4" s="1"/>
  <c r="G10" i="4"/>
  <c r="G16" i="4" s="1"/>
  <c r="F10" i="4"/>
  <c r="F16" i="4" s="1"/>
  <c r="E10" i="4"/>
  <c r="E16" i="4" s="1"/>
</calcChain>
</file>

<file path=xl/sharedStrings.xml><?xml version="1.0" encoding="utf-8"?>
<sst xmlns="http://schemas.openxmlformats.org/spreadsheetml/2006/main" count="137" uniqueCount="87">
  <si>
    <t>Prin 2017 (suddivisione fondi)</t>
  </si>
  <si>
    <t>nº</t>
  </si>
  <si>
    <t>Ateneo/Ente</t>
  </si>
  <si>
    <t>Codice Fiscale Ateneo/Ente</t>
  </si>
  <si>
    <t>Cofinanziamento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</si>
  <si>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</si>
  <si>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</si>
  <si>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GUERRA Michele - 2017XB2Y7B</t>
    </r>
  </si>
  <si>
    <t>GUERRA Michele</t>
  </si>
  <si>
    <t>Università degli Studi di PARMA</t>
  </si>
  <si>
    <t>MARIANI Andrea</t>
  </si>
  <si>
    <t>Università degli Studi di UDINE</t>
  </si>
  <si>
    <t>NOTO Paolo</t>
  </si>
  <si>
    <t>Università degli Studi di BOLOGNA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</si>
  <si>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</si>
  <si>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PONTARI Paolo - 2017KTSRRY</t>
    </r>
  </si>
  <si>
    <t>BARTALESI LENZI Valentina</t>
  </si>
  <si>
    <t>Consiglio Nazionale delle Ricerche</t>
  </si>
  <si>
    <t>DISANTO Giulia Andreina</t>
  </si>
  <si>
    <t>Università del SALENTO</t>
  </si>
  <si>
    <t>PONTARI Paolo</t>
  </si>
  <si>
    <t>Università di PISA</t>
  </si>
  <si>
    <r>
      <t>Totale: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</si>
  <si>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1. CARDONE Lucia - 201784ZP9R</t>
    </r>
  </si>
  <si>
    <t>CARDONE Lucia</t>
  </si>
  <si>
    <t>Università degli Studi di SASSARI</t>
  </si>
  <si>
    <t>MASECCHIA Anna</t>
  </si>
  <si>
    <t>Università degli Studi di Napoli Federico II</t>
  </si>
  <si>
    <t>RIZZARELLI Maria</t>
  </si>
  <si>
    <t>Università degli Studi di CATANIA</t>
  </si>
  <si>
    <r>
      <t> </t>
    </r>
    <r>
      <rPr>
        <b/>
        <sz val="8"/>
        <color rgb="FFAA0000"/>
        <rFont val="Verdana"/>
        <family val="2"/>
      </rPr>
      <t>2. DE DIVITIIS Bianca - 2017KXXBBX</t>
    </r>
  </si>
  <si>
    <t>CADINU Marco</t>
  </si>
  <si>
    <t>Università degli Studi di CAGLIARI</t>
  </si>
  <si>
    <t>COBIANCHI Roberto</t>
  </si>
  <si>
    <t>Università degli Studi di MESSINA</t>
  </si>
  <si>
    <t>DE DIVITIIS Bianca</t>
  </si>
  <si>
    <t>GAROFALO Emanuela</t>
  </si>
  <si>
    <t>Università degli Studi di PALERMO</t>
  </si>
  <si>
    <r>
      <t> </t>
    </r>
    <r>
      <rPr>
        <b/>
        <sz val="8"/>
        <color rgb="FFAA0000"/>
        <rFont val="Verdana"/>
        <family val="2"/>
      </rPr>
      <t>3. DE GAETANO Roberto - 2017X4FNRL</t>
    </r>
  </si>
  <si>
    <t>CERVINI Alessia</t>
  </si>
  <si>
    <t>DE GAETANO Roberto</t>
  </si>
  <si>
    <t>Università della CALABRIA</t>
  </si>
  <si>
    <t>RIMINI Stefania</t>
  </si>
  <si>
    <t>SAINATI Augusto</t>
  </si>
  <si>
    <t>Università degli Studi Suor Orsola Benincasa - NAPOLI</t>
  </si>
  <si>
    <r>
      <t> </t>
    </r>
    <r>
      <rPr>
        <b/>
        <sz val="8"/>
        <color rgb="FFAA0000"/>
        <rFont val="Verdana"/>
        <family val="2"/>
      </rPr>
      <t>4. LONGO Angela - 2017NS5BTS</t>
    </r>
  </si>
  <si>
    <t>LONGO Angela</t>
  </si>
  <si>
    <t>Università degli Studi dell'AQUILA</t>
  </si>
  <si>
    <r>
      <t> </t>
    </r>
    <r>
      <rPr>
        <b/>
        <sz val="8"/>
        <color rgb="FFAA0000"/>
        <rFont val="Verdana"/>
        <family val="2"/>
      </rPr>
      <t>5. PALUMBO Berardino - 201773AHHL</t>
    </r>
  </si>
  <si>
    <t>BENADUSI Mara</t>
  </si>
  <si>
    <t>D'AGOSTINO Gabriella</t>
  </si>
  <si>
    <t>MIRIZZI Ferdinando Felice</t>
  </si>
  <si>
    <t>Università degli Studi della BASILICATA</t>
  </si>
  <si>
    <t>PALUMBO Berardino</t>
  </si>
  <si>
    <r>
      <t> </t>
    </r>
    <r>
      <rPr>
        <b/>
        <sz val="8"/>
        <color rgb="FFAA0000"/>
        <rFont val="Verdana"/>
        <family val="2"/>
      </rPr>
      <t>6. VITELLA Federico - 2017593TWL</t>
    </r>
  </si>
  <si>
    <t>ANDREAZZA Fabio</t>
  </si>
  <si>
    <t>Università degli Studi "G. d'Annunzio" CHIETI-PESCARA</t>
  </si>
  <si>
    <t>BRUNI David</t>
  </si>
  <si>
    <t>VITELLA Federico</t>
  </si>
  <si>
    <t>ZECCA Federico</t>
  </si>
  <si>
    <t>Università degli Studi di BARI ALDO MORO</t>
  </si>
  <si>
    <t>Settore ERC: SH5 - Linea B</t>
  </si>
  <si>
    <t>Settore ERC: SH5 - Linea C</t>
  </si>
  <si>
    <t>Responsabile</t>
  </si>
  <si>
    <t>Allegato A</t>
  </si>
  <si>
    <t>Responsabile Procedimento</t>
  </si>
  <si>
    <t>Contributo MIUR ricerca</t>
  </si>
  <si>
    <t xml:space="preserve"> </t>
  </si>
  <si>
    <t>00308780345</t>
  </si>
  <si>
    <t>80014550307</t>
  </si>
  <si>
    <t>80007010376</t>
  </si>
  <si>
    <t>80054330586</t>
  </si>
  <si>
    <t>80008870752</t>
  </si>
  <si>
    <t>80003670504</t>
  </si>
  <si>
    <t>00196350904</t>
  </si>
  <si>
    <t>00876220633</t>
  </si>
  <si>
    <t>02772010878</t>
  </si>
  <si>
    <t>80019600925</t>
  </si>
  <si>
    <t>80004070837</t>
  </si>
  <si>
    <t>80023730825</t>
  </si>
  <si>
    <t>80003950781</t>
  </si>
  <si>
    <t>80040520639</t>
  </si>
  <si>
    <t>01021630668</t>
  </si>
  <si>
    <t>96003410766</t>
  </si>
  <si>
    <t>93002750698</t>
  </si>
  <si>
    <t>80002170720</t>
  </si>
  <si>
    <t>Dott. Vincenzo DI FELICE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</si>
</sst>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9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4" fontId="18" fillId="33" borderId="0" xfId="0" applyNumberFormat="1" applyFont="1" applyFill="1" applyAlignment="1">
      <alignment vertical="center" wrapText="1"/>
    </xf>
    <xf numFmtId="49" fontId="18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1" fillId="33" borderId="14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22" workbookViewId="0">
      <selection activeCell="F64" sqref="F64"/>
    </sheetView>
  </sheetViews>
  <sheetFormatPr defaultRowHeight="15" customHeight="1" x14ac:dyDescent="0.3"/>
  <cols>
    <col min="1" max="1" width="2.88671875" bestFit="1" customWidth="1"/>
    <col min="2" max="2" width="21.77734375" customWidth="1"/>
    <col min="3" max="3" width="34.6640625" customWidth="1"/>
    <col min="4" max="4" width="13.77734375" customWidth="1"/>
    <col min="5" max="6" width="15" customWidth="1"/>
    <col min="7" max="7" width="11.77734375" customWidth="1"/>
    <col min="8" max="8" width="13.77734375" customWidth="1"/>
    <col min="9" max="9" width="13.109375" customWidth="1"/>
  </cols>
  <sheetData>
    <row r="1" spans="1:9" ht="15" customHeight="1" x14ac:dyDescent="0.3">
      <c r="A1" s="1" t="s">
        <v>64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15" customHeight="1" x14ac:dyDescent="0.3">
      <c r="A3" s="4" t="s">
        <v>61</v>
      </c>
      <c r="B3" s="5"/>
      <c r="C3" s="5"/>
      <c r="D3" s="5"/>
      <c r="E3" s="5"/>
      <c r="F3" s="5"/>
      <c r="G3" s="5"/>
      <c r="H3" s="5"/>
      <c r="I3" s="5"/>
    </row>
    <row r="4" spans="1:9" ht="15" customHeight="1" x14ac:dyDescent="0.3">
      <c r="A4" s="6"/>
      <c r="B4" s="3"/>
      <c r="C4" s="3"/>
      <c r="D4" s="8"/>
      <c r="E4" s="7"/>
      <c r="F4" s="7"/>
      <c r="G4" s="7"/>
      <c r="H4" s="7"/>
      <c r="I4" s="9"/>
    </row>
    <row r="5" spans="1:9" ht="22.05" customHeight="1" x14ac:dyDescent="0.3">
      <c r="A5" s="17" t="s">
        <v>1</v>
      </c>
      <c r="B5" s="17" t="s">
        <v>63</v>
      </c>
      <c r="C5" s="17" t="s">
        <v>2</v>
      </c>
      <c r="D5" s="18" t="s">
        <v>3</v>
      </c>
      <c r="E5" s="19" t="s">
        <v>4</v>
      </c>
      <c r="F5" s="19" t="s">
        <v>66</v>
      </c>
      <c r="G5" s="19" t="s">
        <v>5</v>
      </c>
      <c r="H5" s="19" t="s">
        <v>6</v>
      </c>
      <c r="I5" s="17" t="s">
        <v>65</v>
      </c>
    </row>
    <row r="6" spans="1:9" ht="15" customHeight="1" x14ac:dyDescent="0.3">
      <c r="A6" s="20" t="s">
        <v>7</v>
      </c>
      <c r="B6" s="20"/>
      <c r="C6" s="28"/>
      <c r="D6" s="29"/>
      <c r="E6" s="29"/>
      <c r="F6" s="29"/>
      <c r="G6" s="29"/>
      <c r="H6" s="30"/>
      <c r="I6" s="11" t="s">
        <v>86</v>
      </c>
    </row>
    <row r="7" spans="1:9" ht="15" customHeight="1" x14ac:dyDescent="0.3">
      <c r="A7" s="22">
        <v>1</v>
      </c>
      <c r="B7" s="23" t="s">
        <v>8</v>
      </c>
      <c r="C7" s="23" t="s">
        <v>9</v>
      </c>
      <c r="D7" s="24" t="s">
        <v>68</v>
      </c>
      <c r="E7" s="25">
        <v>30000</v>
      </c>
      <c r="F7" s="25">
        <v>236000</v>
      </c>
      <c r="G7" s="25">
        <v>16590</v>
      </c>
      <c r="H7" s="25">
        <v>252590</v>
      </c>
      <c r="I7" s="11"/>
    </row>
    <row r="8" spans="1:9" ht="15" customHeight="1" x14ac:dyDescent="0.3">
      <c r="A8" s="22">
        <v>2</v>
      </c>
      <c r="B8" s="23" t="s">
        <v>10</v>
      </c>
      <c r="C8" s="23" t="s">
        <v>11</v>
      </c>
      <c r="D8" s="24" t="s">
        <v>69</v>
      </c>
      <c r="E8" s="25">
        <v>0</v>
      </c>
      <c r="F8" s="25">
        <v>77000</v>
      </c>
      <c r="G8" s="25">
        <v>0</v>
      </c>
      <c r="H8" s="25">
        <v>77000</v>
      </c>
      <c r="I8" s="11"/>
    </row>
    <row r="9" spans="1:9" ht="15" customHeight="1" x14ac:dyDescent="0.3">
      <c r="A9" s="22">
        <v>3</v>
      </c>
      <c r="B9" s="23" t="s">
        <v>12</v>
      </c>
      <c r="C9" s="23" t="s">
        <v>13</v>
      </c>
      <c r="D9" s="24" t="s">
        <v>70</v>
      </c>
      <c r="E9" s="25">
        <v>20000</v>
      </c>
      <c r="F9" s="25">
        <v>190000</v>
      </c>
      <c r="G9" s="25">
        <v>0</v>
      </c>
      <c r="H9" s="25">
        <v>190000</v>
      </c>
      <c r="I9" s="11"/>
    </row>
    <row r="10" spans="1:9" ht="15" customHeight="1" x14ac:dyDescent="0.3">
      <c r="A10" s="22"/>
      <c r="B10" s="26" t="s">
        <v>14</v>
      </c>
      <c r="C10" s="23"/>
      <c r="D10" s="24"/>
      <c r="E10" s="27">
        <f>SUM(E7:E9)</f>
        <v>50000</v>
      </c>
      <c r="F10" s="27">
        <f>SUM(F7:F9)</f>
        <v>503000</v>
      </c>
      <c r="G10" s="27">
        <f>SUM(G7:G9)</f>
        <v>16590</v>
      </c>
      <c r="H10" s="27">
        <f>SUM(H7:H9)</f>
        <v>519590</v>
      </c>
      <c r="I10" s="11"/>
    </row>
    <row r="11" spans="1:9" ht="15" customHeight="1" x14ac:dyDescent="0.3">
      <c r="A11" s="20" t="s">
        <v>15</v>
      </c>
      <c r="B11" s="20"/>
      <c r="C11" s="20"/>
      <c r="D11" s="21"/>
      <c r="E11" s="21"/>
      <c r="F11" s="21"/>
      <c r="G11" s="21"/>
      <c r="H11" s="21"/>
      <c r="I11" s="11" t="s">
        <v>86</v>
      </c>
    </row>
    <row r="12" spans="1:9" ht="15" customHeight="1" x14ac:dyDescent="0.3">
      <c r="A12" s="22">
        <v>4</v>
      </c>
      <c r="B12" s="23" t="s">
        <v>16</v>
      </c>
      <c r="C12" s="23" t="s">
        <v>17</v>
      </c>
      <c r="D12" s="24" t="s">
        <v>71</v>
      </c>
      <c r="E12" s="25">
        <v>0</v>
      </c>
      <c r="F12" s="25">
        <v>150000</v>
      </c>
      <c r="G12" s="25">
        <v>0</v>
      </c>
      <c r="H12" s="25">
        <v>150000</v>
      </c>
      <c r="I12" s="11"/>
    </row>
    <row r="13" spans="1:9" ht="15" customHeight="1" x14ac:dyDescent="0.3">
      <c r="A13" s="22">
        <v>5</v>
      </c>
      <c r="B13" s="23" t="s">
        <v>18</v>
      </c>
      <c r="C13" s="23" t="s">
        <v>19</v>
      </c>
      <c r="D13" s="24" t="s">
        <v>72</v>
      </c>
      <c r="E13" s="25">
        <v>0</v>
      </c>
      <c r="F13" s="25">
        <v>150000</v>
      </c>
      <c r="G13" s="25">
        <v>0</v>
      </c>
      <c r="H13" s="25">
        <v>150000</v>
      </c>
      <c r="I13" s="11"/>
    </row>
    <row r="14" spans="1:9" ht="15" customHeight="1" x14ac:dyDescent="0.3">
      <c r="A14" s="22">
        <v>6</v>
      </c>
      <c r="B14" s="23" t="s">
        <v>20</v>
      </c>
      <c r="C14" s="23" t="s">
        <v>21</v>
      </c>
      <c r="D14" s="24" t="s">
        <v>73</v>
      </c>
      <c r="E14" s="25">
        <v>0</v>
      </c>
      <c r="F14" s="25">
        <v>180000</v>
      </c>
      <c r="G14" s="25">
        <v>14400</v>
      </c>
      <c r="H14" s="25">
        <v>194400</v>
      </c>
      <c r="I14" s="11"/>
    </row>
    <row r="15" spans="1:9" ht="15" customHeight="1" x14ac:dyDescent="0.3">
      <c r="A15" s="22"/>
      <c r="B15" s="26" t="s">
        <v>14</v>
      </c>
      <c r="C15" s="23"/>
      <c r="D15" s="24"/>
      <c r="E15" s="27">
        <f>SUM(E12:E14)</f>
        <v>0</v>
      </c>
      <c r="F15" s="27">
        <f>SUM(F12:F14)</f>
        <v>480000</v>
      </c>
      <c r="G15" s="27">
        <f>SUM(G12:G14)</f>
        <v>14400</v>
      </c>
      <c r="H15" s="27">
        <f>SUM(H12:H14)</f>
        <v>494400</v>
      </c>
      <c r="I15" s="11"/>
    </row>
    <row r="16" spans="1:9" ht="15" customHeight="1" x14ac:dyDescent="0.3">
      <c r="A16" s="12"/>
      <c r="B16" s="13" t="s">
        <v>22</v>
      </c>
      <c r="C16" s="14"/>
      <c r="D16" s="15"/>
      <c r="E16" s="16">
        <f>E10+E15</f>
        <v>50000</v>
      </c>
      <c r="F16" s="16">
        <f t="shared" ref="F16:H16" si="0">F10+F15</f>
        <v>983000</v>
      </c>
      <c r="G16" s="16">
        <f t="shared" si="0"/>
        <v>30990</v>
      </c>
      <c r="H16" s="16">
        <f t="shared" si="0"/>
        <v>1013990</v>
      </c>
      <c r="I16" s="10"/>
    </row>
    <row r="17" spans="1:9" ht="18.600000000000001" customHeight="1" x14ac:dyDescent="0.3">
      <c r="A17" s="3"/>
      <c r="B17" s="3"/>
      <c r="C17" s="3" t="s">
        <v>67</v>
      </c>
      <c r="D17" s="8"/>
      <c r="E17" s="7"/>
      <c r="F17" s="7"/>
      <c r="G17" s="7"/>
      <c r="H17" s="7"/>
      <c r="I17" s="9"/>
    </row>
    <row r="18" spans="1:9" ht="15" customHeight="1" x14ac:dyDescent="0.3">
      <c r="A18" s="4" t="s">
        <v>0</v>
      </c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3">
      <c r="A19" s="4" t="s">
        <v>62</v>
      </c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3">
      <c r="A20" s="6"/>
      <c r="B20" s="3"/>
      <c r="C20" s="3"/>
      <c r="D20" s="8"/>
      <c r="E20" s="7"/>
      <c r="F20" s="7"/>
      <c r="G20" s="7"/>
      <c r="H20" s="7"/>
      <c r="I20" s="9"/>
    </row>
    <row r="21" spans="1:9" ht="22.05" customHeight="1" x14ac:dyDescent="0.3">
      <c r="A21" s="17" t="s">
        <v>1</v>
      </c>
      <c r="B21" s="17" t="s">
        <v>63</v>
      </c>
      <c r="C21" s="17" t="s">
        <v>2</v>
      </c>
      <c r="D21" s="18" t="s">
        <v>3</v>
      </c>
      <c r="E21" s="19" t="s">
        <v>4</v>
      </c>
      <c r="F21" s="19" t="s">
        <v>66</v>
      </c>
      <c r="G21" s="19" t="s">
        <v>5</v>
      </c>
      <c r="H21" s="19" t="s">
        <v>6</v>
      </c>
      <c r="I21" s="17" t="s">
        <v>65</v>
      </c>
    </row>
    <row r="22" spans="1:9" ht="15" customHeight="1" x14ac:dyDescent="0.3">
      <c r="A22" s="20" t="s">
        <v>23</v>
      </c>
      <c r="B22" s="20"/>
      <c r="C22" s="28"/>
      <c r="D22" s="29"/>
      <c r="E22" s="29"/>
      <c r="F22" s="29"/>
      <c r="G22" s="29"/>
      <c r="H22" s="30"/>
      <c r="I22" s="11" t="s">
        <v>86</v>
      </c>
    </row>
    <row r="23" spans="1:9" ht="15" customHeight="1" x14ac:dyDescent="0.3">
      <c r="A23" s="22">
        <v>1</v>
      </c>
      <c r="B23" s="23" t="s">
        <v>24</v>
      </c>
      <c r="C23" s="23" t="s">
        <v>25</v>
      </c>
      <c r="D23" s="24" t="s">
        <v>74</v>
      </c>
      <c r="E23" s="25">
        <v>87148</v>
      </c>
      <c r="F23" s="25">
        <v>232489</v>
      </c>
      <c r="G23" s="25">
        <v>22902</v>
      </c>
      <c r="H23" s="25">
        <v>255391</v>
      </c>
      <c r="I23" s="11"/>
    </row>
    <row r="24" spans="1:9" ht="15" customHeight="1" x14ac:dyDescent="0.3">
      <c r="A24" s="22">
        <v>2</v>
      </c>
      <c r="B24" s="23" t="s">
        <v>26</v>
      </c>
      <c r="C24" s="23" t="s">
        <v>27</v>
      </c>
      <c r="D24" s="24" t="s">
        <v>75</v>
      </c>
      <c r="E24" s="25">
        <v>43553</v>
      </c>
      <c r="F24" s="25">
        <v>171332</v>
      </c>
      <c r="G24" s="25">
        <v>0</v>
      </c>
      <c r="H24" s="25">
        <v>171332</v>
      </c>
      <c r="I24" s="11"/>
    </row>
    <row r="25" spans="1:9" ht="15" customHeight="1" x14ac:dyDescent="0.3">
      <c r="A25" s="22">
        <v>3</v>
      </c>
      <c r="B25" s="23" t="s">
        <v>28</v>
      </c>
      <c r="C25" s="23" t="s">
        <v>29</v>
      </c>
      <c r="D25" s="24" t="s">
        <v>76</v>
      </c>
      <c r="E25" s="25">
        <v>52289</v>
      </c>
      <c r="F25" s="25">
        <v>176573</v>
      </c>
      <c r="G25" s="25">
        <v>0</v>
      </c>
      <c r="H25" s="25">
        <v>176573</v>
      </c>
      <c r="I25" s="11"/>
    </row>
    <row r="26" spans="1:9" ht="15" customHeight="1" x14ac:dyDescent="0.3">
      <c r="A26" s="22"/>
      <c r="B26" s="26" t="s">
        <v>14</v>
      </c>
      <c r="C26" s="23"/>
      <c r="D26" s="24"/>
      <c r="E26" s="27">
        <f>SUM(E23:E25)</f>
        <v>182990</v>
      </c>
      <c r="F26" s="27">
        <f>SUM(F23:F25)</f>
        <v>580394</v>
      </c>
      <c r="G26" s="27">
        <f>SUM(G23:G25)</f>
        <v>22902</v>
      </c>
      <c r="H26" s="27">
        <f>SUM(H23:H25)</f>
        <v>603296</v>
      </c>
      <c r="I26" s="11"/>
    </row>
    <row r="27" spans="1:9" ht="15" customHeight="1" x14ac:dyDescent="0.3">
      <c r="A27" s="20" t="s">
        <v>30</v>
      </c>
      <c r="B27" s="20"/>
      <c r="C27" s="28"/>
      <c r="D27" s="29"/>
      <c r="E27" s="29"/>
      <c r="F27" s="29"/>
      <c r="G27" s="29"/>
      <c r="H27" s="30"/>
      <c r="I27" s="11" t="s">
        <v>86</v>
      </c>
    </row>
    <row r="28" spans="1:9" ht="15" customHeight="1" x14ac:dyDescent="0.3">
      <c r="A28" s="22">
        <v>4</v>
      </c>
      <c r="B28" s="23" t="s">
        <v>31</v>
      </c>
      <c r="C28" s="23" t="s">
        <v>32</v>
      </c>
      <c r="D28" s="24" t="s">
        <v>77</v>
      </c>
      <c r="E28" s="25">
        <v>23239</v>
      </c>
      <c r="F28" s="25">
        <v>160543</v>
      </c>
      <c r="G28" s="25">
        <v>0</v>
      </c>
      <c r="H28" s="25">
        <v>160543</v>
      </c>
      <c r="I28" s="11"/>
    </row>
    <row r="29" spans="1:9" ht="15" customHeight="1" x14ac:dyDescent="0.3">
      <c r="A29" s="22">
        <v>5</v>
      </c>
      <c r="B29" s="23" t="s">
        <v>33</v>
      </c>
      <c r="C29" s="23" t="s">
        <v>34</v>
      </c>
      <c r="D29" s="24" t="s">
        <v>78</v>
      </c>
      <c r="E29" s="25">
        <v>35464</v>
      </c>
      <c r="F29" s="25">
        <v>172878</v>
      </c>
      <c r="G29" s="25">
        <v>0</v>
      </c>
      <c r="H29" s="25">
        <v>172878</v>
      </c>
      <c r="I29" s="11"/>
    </row>
    <row r="30" spans="1:9" ht="15" customHeight="1" x14ac:dyDescent="0.3">
      <c r="A30" s="22">
        <v>6</v>
      </c>
      <c r="B30" s="23" t="s">
        <v>35</v>
      </c>
      <c r="C30" s="23" t="s">
        <v>27</v>
      </c>
      <c r="D30" s="24" t="s">
        <v>75</v>
      </c>
      <c r="E30" s="25">
        <v>90463</v>
      </c>
      <c r="F30" s="25">
        <v>403979</v>
      </c>
      <c r="G30" s="25">
        <v>33060</v>
      </c>
      <c r="H30" s="25">
        <v>437039</v>
      </c>
      <c r="I30" s="11"/>
    </row>
    <row r="31" spans="1:9" ht="15" customHeight="1" x14ac:dyDescent="0.3">
      <c r="A31" s="22">
        <v>7</v>
      </c>
      <c r="B31" s="23" t="s">
        <v>36</v>
      </c>
      <c r="C31" s="23" t="s">
        <v>37</v>
      </c>
      <c r="D31" s="24" t="s">
        <v>79</v>
      </c>
      <c r="E31" s="25">
        <v>39897</v>
      </c>
      <c r="F31" s="25">
        <v>175538</v>
      </c>
      <c r="G31" s="25">
        <v>0</v>
      </c>
      <c r="H31" s="25">
        <v>175538</v>
      </c>
      <c r="I31" s="11"/>
    </row>
    <row r="32" spans="1:9" ht="15" customHeight="1" x14ac:dyDescent="0.3">
      <c r="A32" s="22"/>
      <c r="B32" s="26" t="s">
        <v>14</v>
      </c>
      <c r="C32" s="23"/>
      <c r="D32" s="24"/>
      <c r="E32" s="27">
        <f>SUM(E28:E31)</f>
        <v>189063</v>
      </c>
      <c r="F32" s="27">
        <f>SUM(F28:F31)</f>
        <v>912938</v>
      </c>
      <c r="G32" s="27">
        <f>SUM(G28:G31)</f>
        <v>33060</v>
      </c>
      <c r="H32" s="27">
        <f>SUM(H28:H31)</f>
        <v>945998</v>
      </c>
      <c r="I32" s="11"/>
    </row>
    <row r="33" spans="1:9" ht="22.05" customHeight="1" x14ac:dyDescent="0.3">
      <c r="A33" s="17" t="s">
        <v>1</v>
      </c>
      <c r="B33" s="17" t="s">
        <v>63</v>
      </c>
      <c r="C33" s="17" t="s">
        <v>2</v>
      </c>
      <c r="D33" s="18" t="s">
        <v>3</v>
      </c>
      <c r="E33" s="19" t="s">
        <v>4</v>
      </c>
      <c r="F33" s="19" t="s">
        <v>66</v>
      </c>
      <c r="G33" s="19" t="s">
        <v>5</v>
      </c>
      <c r="H33" s="19" t="s">
        <v>6</v>
      </c>
      <c r="I33" s="17" t="s">
        <v>65</v>
      </c>
    </row>
    <row r="34" spans="1:9" ht="15" customHeight="1" x14ac:dyDescent="0.3">
      <c r="A34" s="20" t="s">
        <v>38</v>
      </c>
      <c r="B34" s="20"/>
      <c r="C34" s="28"/>
      <c r="D34" s="29"/>
      <c r="E34" s="29"/>
      <c r="F34" s="29"/>
      <c r="G34" s="29"/>
      <c r="H34" s="30"/>
      <c r="I34" s="11" t="s">
        <v>86</v>
      </c>
    </row>
    <row r="35" spans="1:9" ht="15" customHeight="1" x14ac:dyDescent="0.3">
      <c r="A35" s="22">
        <v>8</v>
      </c>
      <c r="B35" s="23" t="s">
        <v>39</v>
      </c>
      <c r="C35" s="23" t="s">
        <v>37</v>
      </c>
      <c r="D35" s="24" t="s">
        <v>79</v>
      </c>
      <c r="E35" s="25">
        <v>51300</v>
      </c>
      <c r="F35" s="25">
        <v>186976</v>
      </c>
      <c r="G35" s="25">
        <v>0</v>
      </c>
      <c r="H35" s="25">
        <v>186976</v>
      </c>
      <c r="I35" s="11"/>
    </row>
    <row r="36" spans="1:9" ht="15" customHeight="1" x14ac:dyDescent="0.3">
      <c r="A36" s="22">
        <v>9</v>
      </c>
      <c r="B36" s="23" t="s">
        <v>40</v>
      </c>
      <c r="C36" s="23" t="s">
        <v>41</v>
      </c>
      <c r="D36" s="24" t="s">
        <v>80</v>
      </c>
      <c r="E36" s="25">
        <v>87000</v>
      </c>
      <c r="F36" s="25">
        <v>336576</v>
      </c>
      <c r="G36" s="25">
        <v>33642</v>
      </c>
      <c r="H36" s="25">
        <v>370218</v>
      </c>
      <c r="I36" s="11"/>
    </row>
    <row r="37" spans="1:9" ht="15" customHeight="1" x14ac:dyDescent="0.3">
      <c r="A37" s="22">
        <v>10</v>
      </c>
      <c r="B37" s="23" t="s">
        <v>42</v>
      </c>
      <c r="C37" s="23" t="s">
        <v>29</v>
      </c>
      <c r="D37" s="24" t="s">
        <v>76</v>
      </c>
      <c r="E37" s="25">
        <v>42245</v>
      </c>
      <c r="F37" s="25">
        <v>180576</v>
      </c>
      <c r="G37" s="25">
        <v>0</v>
      </c>
      <c r="H37" s="25">
        <v>180576</v>
      </c>
      <c r="I37" s="11"/>
    </row>
    <row r="38" spans="1:9" ht="22.05" customHeight="1" x14ac:dyDescent="0.3">
      <c r="A38" s="22">
        <v>11</v>
      </c>
      <c r="B38" s="23" t="s">
        <v>43</v>
      </c>
      <c r="C38" s="23" t="s">
        <v>44</v>
      </c>
      <c r="D38" s="24" t="s">
        <v>81</v>
      </c>
      <c r="E38" s="25">
        <v>50340</v>
      </c>
      <c r="F38" s="25">
        <v>186403</v>
      </c>
      <c r="G38" s="25">
        <v>0</v>
      </c>
      <c r="H38" s="25">
        <v>186403</v>
      </c>
      <c r="I38" s="11"/>
    </row>
    <row r="39" spans="1:9" ht="15" customHeight="1" x14ac:dyDescent="0.3">
      <c r="A39" s="22"/>
      <c r="B39" s="26" t="s">
        <v>14</v>
      </c>
      <c r="C39" s="23"/>
      <c r="D39" s="24"/>
      <c r="E39" s="27">
        <f>SUM(E35:E38)</f>
        <v>230885</v>
      </c>
      <c r="F39" s="27">
        <f>SUM(F35:F38)</f>
        <v>890531</v>
      </c>
      <c r="G39" s="27">
        <f>SUM(G35:G38)</f>
        <v>33642</v>
      </c>
      <c r="H39" s="27">
        <f>SUM(H35:H38)</f>
        <v>924173</v>
      </c>
      <c r="I39" s="11"/>
    </row>
    <row r="40" spans="1:9" ht="15" customHeight="1" x14ac:dyDescent="0.3">
      <c r="A40" s="20" t="s">
        <v>45</v>
      </c>
      <c r="B40" s="20"/>
      <c r="C40" s="28"/>
      <c r="D40" s="29"/>
      <c r="E40" s="29"/>
      <c r="F40" s="29"/>
      <c r="G40" s="29"/>
      <c r="H40" s="30"/>
      <c r="I40" s="11" t="s">
        <v>86</v>
      </c>
    </row>
    <row r="41" spans="1:9" ht="15" customHeight="1" x14ac:dyDescent="0.3">
      <c r="A41" s="22">
        <v>12</v>
      </c>
      <c r="B41" s="23" t="s">
        <v>46</v>
      </c>
      <c r="C41" s="23" t="s">
        <v>47</v>
      </c>
      <c r="D41" s="24" t="s">
        <v>82</v>
      </c>
      <c r="E41" s="25">
        <v>28000</v>
      </c>
      <c r="F41" s="25">
        <v>245152</v>
      </c>
      <c r="G41" s="25">
        <v>8195</v>
      </c>
      <c r="H41" s="25">
        <v>253347</v>
      </c>
      <c r="I41" s="11"/>
    </row>
    <row r="42" spans="1:9" ht="15" customHeight="1" x14ac:dyDescent="0.3">
      <c r="A42" s="22"/>
      <c r="B42" s="26" t="s">
        <v>14</v>
      </c>
      <c r="C42" s="23"/>
      <c r="D42" s="24"/>
      <c r="E42" s="27">
        <f>SUM(E41)</f>
        <v>28000</v>
      </c>
      <c r="F42" s="27">
        <f>SUM(F41)</f>
        <v>245152</v>
      </c>
      <c r="G42" s="27">
        <f>SUM(G41)</f>
        <v>8195</v>
      </c>
      <c r="H42" s="27">
        <f>SUM(H41)</f>
        <v>253347</v>
      </c>
      <c r="I42" s="11"/>
    </row>
    <row r="43" spans="1:9" ht="15" customHeight="1" x14ac:dyDescent="0.3">
      <c r="A43" s="20" t="s">
        <v>48</v>
      </c>
      <c r="B43" s="20"/>
      <c r="C43" s="28"/>
      <c r="D43" s="29"/>
      <c r="E43" s="29"/>
      <c r="F43" s="29"/>
      <c r="G43" s="29"/>
      <c r="H43" s="30"/>
      <c r="I43" s="11" t="s">
        <v>86</v>
      </c>
    </row>
    <row r="44" spans="1:9" ht="15" customHeight="1" x14ac:dyDescent="0.3">
      <c r="A44" s="22">
        <v>13</v>
      </c>
      <c r="B44" s="23" t="s">
        <v>49</v>
      </c>
      <c r="C44" s="23" t="s">
        <v>29</v>
      </c>
      <c r="D44" s="24" t="s">
        <v>76</v>
      </c>
      <c r="E44" s="25">
        <v>30164</v>
      </c>
      <c r="F44" s="25">
        <v>113638</v>
      </c>
      <c r="G44" s="25">
        <v>0</v>
      </c>
      <c r="H44" s="25">
        <v>113638</v>
      </c>
      <c r="I44" s="11"/>
    </row>
    <row r="45" spans="1:9" ht="15" customHeight="1" x14ac:dyDescent="0.3">
      <c r="A45" s="22">
        <v>14</v>
      </c>
      <c r="B45" s="23" t="s">
        <v>50</v>
      </c>
      <c r="C45" s="23" t="s">
        <v>37</v>
      </c>
      <c r="D45" s="24" t="s">
        <v>79</v>
      </c>
      <c r="E45" s="25">
        <v>61889</v>
      </c>
      <c r="F45" s="25">
        <v>139673</v>
      </c>
      <c r="G45" s="25">
        <v>0</v>
      </c>
      <c r="H45" s="25">
        <v>139673</v>
      </c>
      <c r="I45" s="11"/>
    </row>
    <row r="46" spans="1:9" ht="15" customHeight="1" x14ac:dyDescent="0.3">
      <c r="A46" s="22">
        <v>15</v>
      </c>
      <c r="B46" s="23" t="s">
        <v>51</v>
      </c>
      <c r="C46" s="23" t="s">
        <v>52</v>
      </c>
      <c r="D46" s="24" t="s">
        <v>83</v>
      </c>
      <c r="E46" s="25">
        <v>62650</v>
      </c>
      <c r="F46" s="25">
        <v>140130</v>
      </c>
      <c r="G46" s="25">
        <v>0</v>
      </c>
      <c r="H46" s="25">
        <v>140130</v>
      </c>
      <c r="I46" s="11"/>
    </row>
    <row r="47" spans="1:9" ht="15" customHeight="1" x14ac:dyDescent="0.3">
      <c r="A47" s="22">
        <v>16</v>
      </c>
      <c r="B47" s="23" t="s">
        <v>53</v>
      </c>
      <c r="C47" s="23" t="s">
        <v>34</v>
      </c>
      <c r="D47" s="24" t="s">
        <v>78</v>
      </c>
      <c r="E47" s="25">
        <v>73288</v>
      </c>
      <c r="F47" s="25">
        <v>353229</v>
      </c>
      <c r="G47" s="25">
        <v>29240</v>
      </c>
      <c r="H47" s="25">
        <v>382469</v>
      </c>
      <c r="I47" s="11"/>
    </row>
    <row r="48" spans="1:9" ht="15" customHeight="1" x14ac:dyDescent="0.3">
      <c r="A48" s="22"/>
      <c r="B48" s="26" t="s">
        <v>14</v>
      </c>
      <c r="C48" s="23"/>
      <c r="D48" s="24"/>
      <c r="E48" s="27">
        <f>SUM(E44:E47)</f>
        <v>227991</v>
      </c>
      <c r="F48" s="27">
        <f>SUM(F44:F47)</f>
        <v>746670</v>
      </c>
      <c r="G48" s="27">
        <f>SUM(G44:G47)</f>
        <v>29240</v>
      </c>
      <c r="H48" s="27">
        <f>SUM(H44:H47)</f>
        <v>775910</v>
      </c>
      <c r="I48" s="11"/>
    </row>
    <row r="49" spans="1:9" ht="15" customHeight="1" x14ac:dyDescent="0.3">
      <c r="A49" s="20" t="s">
        <v>54</v>
      </c>
      <c r="B49" s="20"/>
      <c r="C49" s="28"/>
      <c r="D49" s="29"/>
      <c r="E49" s="29"/>
      <c r="F49" s="29"/>
      <c r="G49" s="29"/>
      <c r="H49" s="30"/>
      <c r="I49" s="11" t="s">
        <v>86</v>
      </c>
    </row>
    <row r="50" spans="1:9" ht="22.05" customHeight="1" x14ac:dyDescent="0.3">
      <c r="A50" s="22">
        <v>17</v>
      </c>
      <c r="B50" s="23" t="s">
        <v>55</v>
      </c>
      <c r="C50" s="23" t="s">
        <v>56</v>
      </c>
      <c r="D50" s="24" t="s">
        <v>84</v>
      </c>
      <c r="E50" s="25">
        <v>34858</v>
      </c>
      <c r="F50" s="25">
        <v>113915</v>
      </c>
      <c r="G50" s="25">
        <v>0</v>
      </c>
      <c r="H50" s="25">
        <v>113915</v>
      </c>
      <c r="I50" s="11"/>
    </row>
    <row r="51" spans="1:9" ht="15" customHeight="1" x14ac:dyDescent="0.3">
      <c r="A51" s="22">
        <v>18</v>
      </c>
      <c r="B51" s="23" t="s">
        <v>57</v>
      </c>
      <c r="C51" s="23" t="s">
        <v>32</v>
      </c>
      <c r="D51" s="24" t="s">
        <v>77</v>
      </c>
      <c r="E51" s="25">
        <v>25470</v>
      </c>
      <c r="F51" s="25">
        <v>108282</v>
      </c>
      <c r="G51" s="25">
        <v>0</v>
      </c>
      <c r="H51" s="25">
        <v>108282</v>
      </c>
      <c r="I51" s="11"/>
    </row>
    <row r="52" spans="1:9" ht="15" customHeight="1" x14ac:dyDescent="0.3">
      <c r="A52" s="22">
        <v>19</v>
      </c>
      <c r="B52" s="23" t="s">
        <v>58</v>
      </c>
      <c r="C52" s="23" t="s">
        <v>34</v>
      </c>
      <c r="D52" s="24" t="s">
        <v>78</v>
      </c>
      <c r="E52" s="25">
        <v>34858</v>
      </c>
      <c r="F52" s="25">
        <v>163914</v>
      </c>
      <c r="G52" s="25">
        <v>18390</v>
      </c>
      <c r="H52" s="25">
        <v>182304</v>
      </c>
      <c r="I52" s="11"/>
    </row>
    <row r="53" spans="1:9" ht="15" customHeight="1" x14ac:dyDescent="0.3">
      <c r="A53" s="22">
        <v>20</v>
      </c>
      <c r="B53" s="23" t="s">
        <v>59</v>
      </c>
      <c r="C53" s="23" t="s">
        <v>60</v>
      </c>
      <c r="D53" s="24" t="s">
        <v>85</v>
      </c>
      <c r="E53" s="25">
        <v>24196</v>
      </c>
      <c r="F53" s="25">
        <v>107518</v>
      </c>
      <c r="G53" s="25">
        <v>0</v>
      </c>
      <c r="H53" s="25">
        <v>107518</v>
      </c>
      <c r="I53" s="11"/>
    </row>
    <row r="54" spans="1:9" ht="15" customHeight="1" x14ac:dyDescent="0.3">
      <c r="A54" s="22"/>
      <c r="B54" s="26" t="s">
        <v>14</v>
      </c>
      <c r="C54" s="23"/>
      <c r="D54" s="24"/>
      <c r="E54" s="27">
        <f>SUM(E50:E53)</f>
        <v>119382</v>
      </c>
      <c r="F54" s="27">
        <f>SUM(F50:F53)</f>
        <v>493629</v>
      </c>
      <c r="G54" s="27">
        <f>SUM(G50:G53)</f>
        <v>18390</v>
      </c>
      <c r="H54" s="27">
        <f>SUM(H50:H53)</f>
        <v>512019</v>
      </c>
      <c r="I54" s="11"/>
    </row>
    <row r="55" spans="1:9" ht="15" customHeight="1" x14ac:dyDescent="0.3">
      <c r="A55" s="12"/>
      <c r="B55" s="13" t="s">
        <v>22</v>
      </c>
      <c r="C55" s="14"/>
      <c r="D55" s="15"/>
      <c r="E55" s="16">
        <f>E26+E32+E39+E42+E48+E54</f>
        <v>978311</v>
      </c>
      <c r="F55" s="16">
        <f>F26+F32+F39+F42+F48+F54</f>
        <v>3869314</v>
      </c>
      <c r="G55" s="16">
        <f>G26+G32+G39+G42+G48+G54</f>
        <v>145429</v>
      </c>
      <c r="H55" s="16">
        <f>H26+H32+H39+H42+H48+H54</f>
        <v>4014743</v>
      </c>
      <c r="I55" s="10"/>
    </row>
  </sheetData>
  <mergeCells count="21">
    <mergeCell ref="A49:C49"/>
    <mergeCell ref="I49:I54"/>
    <mergeCell ref="A34:C34"/>
    <mergeCell ref="I34:I39"/>
    <mergeCell ref="A40:C40"/>
    <mergeCell ref="I40:I42"/>
    <mergeCell ref="A43:C43"/>
    <mergeCell ref="I43:I48"/>
    <mergeCell ref="A18:I18"/>
    <mergeCell ref="A19:I19"/>
    <mergeCell ref="A22:C22"/>
    <mergeCell ref="I22:I26"/>
    <mergeCell ref="A27:C27"/>
    <mergeCell ref="I27:I32"/>
    <mergeCell ref="A1:I1"/>
    <mergeCell ref="A2:I2"/>
    <mergeCell ref="A3:I3"/>
    <mergeCell ref="A6:C6"/>
    <mergeCell ref="I6:I10"/>
    <mergeCell ref="A11:C11"/>
    <mergeCell ref="I11:I15"/>
  </mergeCells>
  <printOptions horizontalCentered="1"/>
  <pageMargins left="0.70866141732283472" right="0.70866141732283472" top="0.74803149606299213" bottom="0.74803149606299213" header="0.31496062992125984" footer="0.51181102362204722"/>
  <pageSetup paperSize="9" scale="92" fitToHeight="0" orientation="landscape" r:id="rId1"/>
  <headerFooter>
    <oddFooter>&amp;R&amp;8&amp;P /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SERRA</dc:creator>
  <cp:lastModifiedBy>Utente Windows</cp:lastModifiedBy>
  <cp:lastPrinted>2019-12-09T14:07:31Z</cp:lastPrinted>
  <dcterms:created xsi:type="dcterms:W3CDTF">2019-10-08T08:25:53Z</dcterms:created>
  <dcterms:modified xsi:type="dcterms:W3CDTF">2019-12-09T14:07:42Z</dcterms:modified>
</cp:coreProperties>
</file>