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60" tabRatio="602" activeTab="3"/>
  </bookViews>
  <sheets>
    <sheet name="Marche" sheetId="48" r:id="rId1"/>
    <sheet name="Piemonte" sheetId="49" r:id="rId2"/>
    <sheet name="Puglia" sheetId="50" r:id="rId3"/>
    <sheet name="Sicilia" sheetId="52" r:id="rId4"/>
  </sheets>
  <definedNames>
    <definedName name="_xlnm._FilterDatabase" localSheetId="3" hidden="1">Sicilia!$H$1:$H$229</definedName>
  </definedNames>
  <calcPr calcId="145621"/>
</workbook>
</file>

<file path=xl/calcChain.xml><?xml version="1.0" encoding="utf-8"?>
<calcChain xmlns="http://schemas.openxmlformats.org/spreadsheetml/2006/main">
  <c r="H230" i="52" l="1"/>
  <c r="G86" i="52" l="1"/>
  <c r="G87" i="52"/>
  <c r="G88" i="52"/>
  <c r="G89" i="52"/>
  <c r="G90" i="52"/>
  <c r="G91" i="52"/>
  <c r="G92" i="52"/>
  <c r="G93" i="52"/>
  <c r="G94" i="52"/>
  <c r="G95" i="52"/>
  <c r="G96" i="52"/>
  <c r="G97" i="52"/>
  <c r="G98" i="52"/>
  <c r="G99" i="52"/>
  <c r="G100" i="52"/>
  <c r="G101" i="52"/>
  <c r="G102" i="52"/>
  <c r="G103" i="52"/>
  <c r="G104" i="52"/>
  <c r="G105" i="52"/>
  <c r="G106" i="52"/>
  <c r="G107" i="52"/>
  <c r="G108" i="52"/>
  <c r="G109" i="52"/>
  <c r="G110" i="52"/>
  <c r="G111" i="52"/>
  <c r="G112" i="52"/>
  <c r="G113" i="52"/>
  <c r="G114" i="52"/>
  <c r="G115" i="52"/>
  <c r="G116" i="52"/>
  <c r="G117" i="52"/>
  <c r="G118" i="52"/>
  <c r="G119" i="52"/>
  <c r="G120" i="52"/>
  <c r="G121" i="52"/>
  <c r="G122" i="52"/>
  <c r="G123" i="52"/>
  <c r="G124" i="52"/>
  <c r="G125" i="52"/>
  <c r="G126" i="52"/>
  <c r="G127" i="52"/>
  <c r="G128" i="52"/>
  <c r="G129" i="52"/>
  <c r="G130" i="52"/>
  <c r="G131" i="52"/>
  <c r="G132" i="52"/>
  <c r="G133" i="52"/>
  <c r="G134" i="52"/>
  <c r="G135" i="52"/>
  <c r="G136" i="52"/>
  <c r="G137" i="52"/>
  <c r="G138" i="52"/>
  <c r="G139" i="52"/>
  <c r="G140" i="52"/>
  <c r="G141" i="52"/>
  <c r="G142" i="52"/>
  <c r="G143" i="52"/>
  <c r="G144" i="52"/>
  <c r="G145" i="52"/>
  <c r="G146" i="52"/>
  <c r="G147" i="52"/>
  <c r="G148" i="52"/>
  <c r="G149" i="52"/>
  <c r="G150" i="52"/>
  <c r="G151" i="52"/>
  <c r="G152" i="52"/>
  <c r="G153" i="52"/>
  <c r="G154" i="52"/>
  <c r="G155" i="52"/>
  <c r="G156" i="52"/>
  <c r="G157" i="52"/>
  <c r="G158" i="52"/>
  <c r="G159" i="52"/>
  <c r="G160" i="52"/>
  <c r="G161" i="52"/>
  <c r="G162" i="52"/>
  <c r="G163" i="52"/>
  <c r="G164" i="52"/>
  <c r="G165" i="52"/>
  <c r="G166" i="52"/>
  <c r="G167" i="52"/>
  <c r="G168" i="52"/>
  <c r="G169" i="52"/>
  <c r="G170" i="52"/>
  <c r="G171" i="52"/>
  <c r="G172" i="52"/>
  <c r="G173" i="52"/>
  <c r="G174" i="52"/>
  <c r="G175" i="52"/>
  <c r="G176" i="52"/>
  <c r="G177" i="52"/>
  <c r="G178" i="52"/>
  <c r="G179" i="52"/>
  <c r="G180" i="52"/>
  <c r="G181" i="52"/>
  <c r="G182" i="52"/>
  <c r="G183" i="52"/>
  <c r="G184" i="52"/>
  <c r="G185" i="52"/>
  <c r="G186" i="52"/>
  <c r="G187" i="52"/>
  <c r="G188" i="52"/>
  <c r="G189" i="52"/>
  <c r="G190" i="52"/>
  <c r="G191" i="52"/>
  <c r="G192" i="52"/>
  <c r="G193" i="52"/>
  <c r="G194" i="52"/>
  <c r="G195" i="52"/>
  <c r="G196" i="52"/>
  <c r="G197" i="52"/>
  <c r="G198" i="52"/>
  <c r="G199" i="52"/>
  <c r="G200" i="52"/>
  <c r="G201" i="52"/>
  <c r="G202" i="52"/>
  <c r="G203" i="52"/>
  <c r="G204" i="52"/>
  <c r="G205" i="52"/>
  <c r="G206" i="52"/>
  <c r="G207" i="52"/>
  <c r="G208" i="52"/>
  <c r="G209" i="52"/>
  <c r="G210" i="52"/>
  <c r="G211" i="52"/>
  <c r="G212" i="52"/>
  <c r="G213" i="52"/>
  <c r="G214" i="52"/>
  <c r="G215" i="52"/>
  <c r="G216" i="52"/>
  <c r="G217" i="52"/>
  <c r="G218" i="52"/>
  <c r="G219" i="52"/>
  <c r="G220" i="52"/>
  <c r="G221" i="52"/>
  <c r="G222" i="52"/>
  <c r="G223" i="52"/>
  <c r="F177" i="50"/>
  <c r="F155" i="50"/>
  <c r="F149" i="49" l="1"/>
  <c r="H148" i="49"/>
  <c r="H147" i="49"/>
  <c r="H146" i="49"/>
  <c r="H145" i="49"/>
  <c r="H144" i="49"/>
  <c r="H143" i="49"/>
  <c r="H142" i="49"/>
  <c r="H141" i="49"/>
  <c r="H140" i="49"/>
  <c r="H139" i="49"/>
  <c r="H138" i="49"/>
  <c r="H137" i="49"/>
  <c r="H136" i="49"/>
  <c r="H135" i="49"/>
  <c r="H134" i="49"/>
  <c r="H133" i="49"/>
  <c r="H132" i="49"/>
  <c r="H131" i="49"/>
  <c r="H130" i="49"/>
  <c r="H129" i="49"/>
  <c r="H128" i="49"/>
  <c r="H127" i="49"/>
  <c r="H126" i="49"/>
  <c r="H125" i="49"/>
  <c r="H124" i="49"/>
  <c r="H123" i="49"/>
  <c r="H122" i="49"/>
  <c r="H121" i="49"/>
  <c r="H120" i="49"/>
  <c r="H119" i="49"/>
  <c r="H118" i="49"/>
  <c r="H117" i="49"/>
  <c r="H116" i="49"/>
  <c r="H109" i="49"/>
  <c r="I83" i="49"/>
  <c r="I81" i="49"/>
  <c r="I78" i="49"/>
  <c r="I52" i="49"/>
  <c r="I35" i="49"/>
  <c r="I28" i="49"/>
  <c r="I27" i="49"/>
  <c r="H21" i="49"/>
  <c r="I7" i="49"/>
  <c r="I4" i="49"/>
  <c r="K84" i="48"/>
  <c r="K83" i="48"/>
  <c r="K82" i="48"/>
  <c r="K81" i="48"/>
  <c r="K80" i="48"/>
  <c r="K79" i="48"/>
  <c r="K78" i="48"/>
  <c r="K77" i="48"/>
  <c r="K76" i="48"/>
  <c r="K75" i="48"/>
  <c r="K74" i="48"/>
  <c r="K73" i="48"/>
  <c r="K72" i="48"/>
  <c r="J69" i="48"/>
  <c r="K68" i="48"/>
  <c r="K67" i="48"/>
  <c r="K66" i="48"/>
  <c r="K65" i="48"/>
  <c r="K64" i="48"/>
  <c r="K63" i="48"/>
  <c r="K62" i="48"/>
  <c r="K61" i="48"/>
  <c r="K60" i="48"/>
  <c r="K59" i="48"/>
  <c r="K58" i="48"/>
  <c r="K57" i="48"/>
  <c r="K56" i="48"/>
  <c r="K55" i="48"/>
  <c r="K54" i="48"/>
  <c r="K53" i="48"/>
  <c r="K52" i="48"/>
  <c r="K51" i="48"/>
  <c r="K50" i="48"/>
  <c r="K49" i="48"/>
  <c r="K48" i="48"/>
  <c r="K47" i="48"/>
  <c r="K46" i="48"/>
  <c r="K45" i="48"/>
  <c r="K44" i="48"/>
  <c r="K43" i="48"/>
  <c r="K42" i="48"/>
  <c r="K41" i="48"/>
  <c r="K40" i="48"/>
  <c r="K39" i="48"/>
  <c r="K38" i="48"/>
  <c r="K37" i="48"/>
  <c r="K36" i="48"/>
  <c r="K35" i="48"/>
  <c r="K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K5" i="48"/>
</calcChain>
</file>

<file path=xl/sharedStrings.xml><?xml version="1.0" encoding="utf-8"?>
<sst xmlns="http://schemas.openxmlformats.org/spreadsheetml/2006/main" count="2900" uniqueCount="1848">
  <si>
    <t>SCUOLA PRIMARIA</t>
  </si>
  <si>
    <t>Via Roma</t>
  </si>
  <si>
    <t>TOTALE</t>
  </si>
  <si>
    <t>PROV.</t>
  </si>
  <si>
    <t>ENTE</t>
  </si>
  <si>
    <t>COFINANZIAMENTO</t>
  </si>
  <si>
    <t>Cofinanziamento</t>
  </si>
  <si>
    <t>NO</t>
  </si>
  <si>
    <t>PROV</t>
  </si>
  <si>
    <t>CODICE EDIFICIO</t>
  </si>
  <si>
    <t>ENTE RICHIEDENTE</t>
  </si>
  <si>
    <t>N.</t>
  </si>
  <si>
    <t>CODICE ANAGRAFE</t>
  </si>
  <si>
    <t>ISTITUTO</t>
  </si>
  <si>
    <t>BI</t>
  </si>
  <si>
    <t>AMMINISTRAZIONE PROVINCIALE DI BIELLA</t>
  </si>
  <si>
    <t>Biella, 0960040039; -Biella, 0960040045; -0-0</t>
  </si>
  <si>
    <t>0, 0, 0, ISTITUTO ISTRUZIONE SUPERIORE QUINTINO SELLA, 0</t>
  </si>
  <si>
    <t>VC</t>
  </si>
  <si>
    <t>AMMINISTRAZIONE PROVINCIALE DI VERCELLI</t>
  </si>
  <si>
    <t>Gattinara, 0020610007; -Gattinara, 0020610003; -0-0</t>
  </si>
  <si>
    <t>0, 0, 0, IPSSAR, 0</t>
  </si>
  <si>
    <t>Vercelli, 0021580027; -0-0-0</t>
  </si>
  <si>
    <t>0, 0, 0, ISTITUTO MAGISTRALE “ROSA STAMPA”, 0</t>
  </si>
  <si>
    <t>Cossato, 0960200011; -0-0-0</t>
  </si>
  <si>
    <t>0, 0, 0, ISTITUTO ISTRUZIONE SUPERIORE COSSATESE E VALLESTRONA, 0</t>
  </si>
  <si>
    <t>AT</t>
  </si>
  <si>
    <t xml:space="preserve">COMUNE DI MONASTERO BORMIDA </t>
  </si>
  <si>
    <t>Monastero Bormida, 0050680002</t>
  </si>
  <si>
    <t>SCUOLA PRIMARIA AUGUSTO MONTI, FEDERICO DELLA VALLE</t>
  </si>
  <si>
    <t>COMUNE DI VILLANOVA D’ASTI</t>
  </si>
  <si>
    <t>Villanova D'Asti, 0051180004; 0051180002; 0051180003</t>
  </si>
  <si>
    <t>SCUOLA PRIMARIA E. DE AMICIS, SCUOLA SECONDARIA I GRADO A. ASTESANO</t>
  </si>
  <si>
    <t>COMUNE DI VARALLO</t>
  </si>
  <si>
    <t>Varallo, 0021560006</t>
  </si>
  <si>
    <t>SCUOLA D'INFANZIA DI VARALLO - PIAZZA FERRARI GAUDENZIO 2, SCUOLA PRIMARIA DI VARALLO – VARALLO - PIAZZA FERRARI 3</t>
  </si>
  <si>
    <t>Vercelli, 0021580029; -0-0-0</t>
  </si>
  <si>
    <t>0, 0, 0, ISTITUO PROFESIONALE “LANINO”, 0</t>
  </si>
  <si>
    <t>Vercelli, 0021580024; -0-0-0</t>
  </si>
  <si>
    <t>0, 0, 0, ISTITUTO “CAVOUR”, 0</t>
  </si>
  <si>
    <t>TO</t>
  </si>
  <si>
    <t>COMUNE DI SETTIMO TORINESE</t>
  </si>
  <si>
    <t>Settimo Torinese, 0012650013</t>
  </si>
  <si>
    <t>SCUOLA DELL’INFANZIA VIA CASCINA NUOVA 32, MORANTE, MATTEOTTI</t>
  </si>
  <si>
    <t>CN</t>
  </si>
  <si>
    <t>COMUNE DI CORTEMILIA</t>
  </si>
  <si>
    <t>Cortemilia, 0040730004</t>
  </si>
  <si>
    <t>SCUOLA SECONDARIA DI I GRADO COM.LE</t>
  </si>
  <si>
    <t>Varallo, 0021560004; -0-0-0</t>
  </si>
  <si>
    <t>0, 0, 0, IPSSAR “ G.PASTORE”, 0</t>
  </si>
  <si>
    <t>COMUNE DI GRUGLIASCO</t>
  </si>
  <si>
    <t>Grugliasco, nuova costruzione (ex 0011200014)</t>
  </si>
  <si>
    <t>SCUOLA DELL'INFANZIA DON MILANI, SCUOLA PRIMARIA G.UNGARETTI</t>
  </si>
  <si>
    <t>COMUNE DI ALPIGNANO</t>
  </si>
  <si>
    <t>Alpignano, 0010080005</t>
  </si>
  <si>
    <t>SCUOLA PRIMARIA GIACOMO MATTEOTTI</t>
  </si>
  <si>
    <t>COMUNE DI NEBBIUNO</t>
  </si>
  <si>
    <t>Nebbiuno, 0031030001</t>
  </si>
  <si>
    <t>SCUOLA DELL'INFANZIA E. TADILLI, SCUOLA PRIMARIA E. TADILLI</t>
  </si>
  <si>
    <t>VB</t>
  </si>
  <si>
    <t>COMUNE DI GRAVELLONA TOCE</t>
  </si>
  <si>
    <t>Gravellona Toce, 1030350005</t>
  </si>
  <si>
    <t>SCUOLA SECONDARIA I GRADO GALILEO GALILEI</t>
  </si>
  <si>
    <t>COMUNE DI PINEROLO</t>
  </si>
  <si>
    <t>Pinerolo, 0011910003</t>
  </si>
  <si>
    <t>SCUOLA SECONDARIA I GRADO FILIPPO BRIGNONE</t>
  </si>
  <si>
    <t>COMUNE DI RIVOLI</t>
  </si>
  <si>
    <t>Rivoli, 0012190016</t>
  </si>
  <si>
    <t>SCUOLA DELL'INFANZIA RODARI-RIVOLI- VIA PAVIA 30, SCUOLA PRIMARIA RODARI-RIVOLI- VIA PAVIA 30</t>
  </si>
  <si>
    <t>Varallo, 0021560001</t>
  </si>
  <si>
    <t xml:space="preserve">SCUOLA SECONDARIA I GRADO TANZIO DA VARALLO  VIA D'ADDA 33 </t>
  </si>
  <si>
    <t>Pinerolo, 0011910002</t>
  </si>
  <si>
    <t>SCUOLA SECONDARIA I GRADO SILVIO PELLICO</t>
  </si>
  <si>
    <t>COMUNE DI SANT'AMBROGIO DI TORINO</t>
  </si>
  <si>
    <t>Sant'Ambrogio Di Torino, 0012550001</t>
  </si>
  <si>
    <t>SCUOLA DELL'INFANZIA WALT DISNEY – SANT’AMBROGIO DI TORINO</t>
  </si>
  <si>
    <t>Santhia', 0021330005; -0-0-0</t>
  </si>
  <si>
    <t>0, 0, 0, ITIS “GALILEI”, 0</t>
  </si>
  <si>
    <t>AL</t>
  </si>
  <si>
    <t>COMUNE DI TORTONA</t>
  </si>
  <si>
    <t>Ponzone, 0061360002</t>
  </si>
  <si>
    <t>SCUOLA DELL’INFANZIA MARY POPPINS</t>
  </si>
  <si>
    <t>COMUNE DI RIVALTA DI TORINO</t>
  </si>
  <si>
    <t>Rivalta Di Torino, 0012140004</t>
  </si>
  <si>
    <t>SCUOLA DELL'INFANZIA MARY POPPINS, 0, 0, 0, SERVIZIO PER LA 1° INFANZIA ILARIA ALPI</t>
  </si>
  <si>
    <t>Rivalta Di Torino, 0012140003</t>
  </si>
  <si>
    <t>SCUOLA DELL'INFANZIA GIROTONDO, ASILO NIDO GUIDO ROSSA</t>
  </si>
  <si>
    <t>Vercelli, 0021580028; -0-0-0</t>
  </si>
  <si>
    <t>0, 0, 0, Istituto tecnico agrario “Ferraris”, 0</t>
  </si>
  <si>
    <t>COMUNE DI CARBONARA SCRIVIA</t>
  </si>
  <si>
    <t>Carbonara Scrivia, 0060300001</t>
  </si>
  <si>
    <t>SCUOLA PRIMARIA DOMENICO CARBONE</t>
  </si>
  <si>
    <t>Alpignano, 0010080007</t>
  </si>
  <si>
    <t>SCUOLA PRIMARIA FILIPPO TURATI</t>
  </si>
  <si>
    <t>Settimo Torinese, 0012650006</t>
  </si>
  <si>
    <t>SCUOLA DELL'INFANIZA EMILIO SALGARI</t>
  </si>
  <si>
    <t>Varallo, 0021560005; -0-0-0</t>
  </si>
  <si>
    <t>0, 0, 0, istituto superiore “D’Adda”, 0</t>
  </si>
  <si>
    <t>COMUNE DI GATTINARA</t>
  </si>
  <si>
    <t>Gattinara, 0020610001</t>
  </si>
  <si>
    <t>SCUOLA DELL’INFANZIA GATTINARA, SCUOLA PRIMARIA STATALE GATTINARA</t>
  </si>
  <si>
    <t>COMUNE DI VILLASTELLONE</t>
  </si>
  <si>
    <t>Villastellone, 0013080004</t>
  </si>
  <si>
    <t>SCUOLA SECONDARIA I GRADO CESARE PAVESE</t>
  </si>
  <si>
    <t>AMMINISTRAZIONE PROVINCIALE DI NOVARA</t>
  </si>
  <si>
    <t>Novara, 0031060061; -Novara, 0031060053; -0-0</t>
  </si>
  <si>
    <t>0, 0, 0, LICEI BELLINI - C. ALBERTO - CASORATI, 0</t>
  </si>
  <si>
    <t>Romentino, 0031310004; -0-0-0</t>
  </si>
  <si>
    <t>0, 0, 0, I.I.S. PASCAL, 0</t>
  </si>
  <si>
    <t>Novara, 0031060041; -Novara, 0031060059; -0-0</t>
  </si>
  <si>
    <t>0, 0, 0, I.I.S. NERVI SEDE, 0</t>
  </si>
  <si>
    <t>Arona, 0030080001; -Arona, 0030080002; -0-0</t>
  </si>
  <si>
    <t>0, 0, 0, IIS FERMI ARONA, 0</t>
  </si>
  <si>
    <t>Novara, 0031060043; -0-0-0</t>
  </si>
  <si>
    <t>0, 0, 0, LICEO SCIENTIFICO ANTONELLI, 0</t>
  </si>
  <si>
    <t>Novara, 0031060045; -Novara, 0031060050; -0-0</t>
  </si>
  <si>
    <t>0, 0, 0, I.T.I.S. FAUSER, 0</t>
  </si>
  <si>
    <t>Gozzano, 0030760004; -Gozzano, 0030760003; -Gozzano, 0030760008; -0</t>
  </si>
  <si>
    <t>0, 0, 0, LICEO GALILEI DISTACCAMENTO, 0</t>
  </si>
  <si>
    <t>Borgomanero, 0030240001; -0-0-0</t>
  </si>
  <si>
    <t>0, 0, 0, I.I.S. GALILEI - I.T.I. DA VINCI, 0</t>
  </si>
  <si>
    <t>Novara, 0031060042; -0-0-0</t>
  </si>
  <si>
    <t>0, 0, 0, I.T.I. OMAR, 0</t>
  </si>
  <si>
    <t>Novara, 0031060046; -Novara, 0031060054; -0-0</t>
  </si>
  <si>
    <t>0, 0, 0, I.I.S. NERVI (I.P.S.I.A. BELLINI), 0</t>
  </si>
  <si>
    <t>COMUNE DI POIRINO</t>
  </si>
  <si>
    <t>Poirino, 0011970002</t>
  </si>
  <si>
    <t>SCUOLA SECONDARIA DI 1° GRADO THAON DI RAVEL (SCUOLA PRIMARIA P. GAIDANO)</t>
  </si>
  <si>
    <t>COMUNE DI GOVONE</t>
  </si>
  <si>
    <t>Govone, 0040990002</t>
  </si>
  <si>
    <t>SCUOLA DELL'INFANZIA, SCUOLA PRIMARIA, SCUOLA SECONDARIA I GRADO  M. T. DALMASSO</t>
  </si>
  <si>
    <t>COMUNE DI TRINO</t>
  </si>
  <si>
    <t>Trino Vercellese, 0021480002</t>
  </si>
  <si>
    <t>SCUOLA PRIMARIA  E. DE AMICIS, (ISTITUTO ALBERGHIERO I.P.S.S.E.O.A)</t>
  </si>
  <si>
    <t>Novara, 0031060057; -0-0-0</t>
  </si>
  <si>
    <t>0, 0, 0, CONSERVATORIO CANTELLI, 0</t>
  </si>
  <si>
    <t>Borgomanero, 0030240002; -Borgomanero, 0030240003; -0-0</t>
  </si>
  <si>
    <t>0, 0, 0, I.T.I. DA VINCI, 0</t>
  </si>
  <si>
    <t>Novara, 0031060063; -0-0-0</t>
  </si>
  <si>
    <t>0, 0, 0, LICEO CLASSICO E LING. CARLO ALBERTO, 0</t>
  </si>
  <si>
    <t>COMUNE DI ASTI</t>
  </si>
  <si>
    <t>Asti, 0050050016</t>
  </si>
  <si>
    <t>SCUOLA DELL’INFANZIA SANTA CATERINA, SCUOLA PRIMARIA CAGNI</t>
  </si>
  <si>
    <t>COMUNE DI VILLANOVA MONDOVI'</t>
  </si>
  <si>
    <t>Villanova Mondovi', 0042450004</t>
  </si>
  <si>
    <t>ISTITUTO COMPRENSIVO DELFINO ORSI, ISTITUTO COMPRENSIVO DELFINO ORSI</t>
  </si>
  <si>
    <t>COMUNE DI TRECATE</t>
  </si>
  <si>
    <t>Trecate, 0031490008</t>
  </si>
  <si>
    <t>SCUOLA SECONDARIA I GRADO G. CASSANO</t>
  </si>
  <si>
    <t>Novara, 0031060047; -Novara, 0031060066; -0-0</t>
  </si>
  <si>
    <t>0, 0, 0, I.P. RAVIZZA IND. ALBERGHIERO, 0</t>
  </si>
  <si>
    <t>Novara, 0031060056; -0-0-0</t>
  </si>
  <si>
    <t>0, 0, 0, LICEO ARTISTICO M. C. CASORATI, 0</t>
  </si>
  <si>
    <t>Novara, 0031060058; -Novara, 0031060060; -0-0</t>
  </si>
  <si>
    <t>0, 0, 0, I.P. RAVIZZA , 0</t>
  </si>
  <si>
    <t>COMUNE DI MONTANARO</t>
  </si>
  <si>
    <t>Montanaro, 0011610003</t>
  </si>
  <si>
    <t>SCUOLA DELL'INFANZIA WALTER FILLAK, SCUOLA PRIMARIA SANDRO PERTINI</t>
  </si>
  <si>
    <t>Borgosesia, 0020160011; -0-0-0</t>
  </si>
  <si>
    <t>0, 0, 0, IPSIA “Magni”, 0</t>
  </si>
  <si>
    <t>COMUNE DI VICO CANAVESE</t>
  </si>
  <si>
    <t>Vico Canavese, 0012970001; 0012970002; 0012970003</t>
  </si>
  <si>
    <t xml:space="preserve">ISTITUTO COMPRENSIVO, G.SAUDINO </t>
  </si>
  <si>
    <t>Settimo Torinese, 0012650011</t>
  </si>
  <si>
    <t>SCUOLA PRIMARIA ANTONIO VIVALDI</t>
  </si>
  <si>
    <t>SCUOLA PRIMARIA SCOLASTICO</t>
  </si>
  <si>
    <t>SCUOLA SECONDARIA I GRADO LUCA VALENZIANO</t>
  </si>
  <si>
    <t>SCUOLA PRIMARIA GIANNI RODARI</t>
  </si>
  <si>
    <t>COMUNE DI NOVARA</t>
  </si>
  <si>
    <t>Novara, 0031060019</t>
  </si>
  <si>
    <t>SCUOLA PRIMARIA BOLLINI</t>
  </si>
  <si>
    <t>Novara, 0031060016</t>
  </si>
  <si>
    <t>SCUOLA PRIMARIA FERRANDI/MORANDI, SCUOLA SECONDARIA I GRADO MORANDI</t>
  </si>
  <si>
    <t>COMUNE DI VERCELLI</t>
  </si>
  <si>
    <t>Vercelli, 0021580033</t>
  </si>
  <si>
    <t>SCUOLA DELL'INFANZIA CASTELLI, SCUOLA PRIMARIA GOZZANO</t>
  </si>
  <si>
    <t>COMUNE DI CASTELL’ALFERO</t>
  </si>
  <si>
    <t>Castellalfero, 0050250001</t>
  </si>
  <si>
    <t>SCUOLA SECONDARIA I GRADO G.B. DE ROLANDIS</t>
  </si>
  <si>
    <t>COMUNE DI CASALINO</t>
  </si>
  <si>
    <t>Casalino, 0030400001</t>
  </si>
  <si>
    <t>SCUOLA DELL'INFANZIA, SCUOLA PRIMARIA , SCUOLA SECONDARIA I GRADO  EZIO RONCAGLIONE</t>
  </si>
  <si>
    <t>Lesa, 0030840001; -0-0-0</t>
  </si>
  <si>
    <t>0, 0, 0, I.I.S. BONFANTINI DISTACCAMENTO, 0</t>
  </si>
  <si>
    <t>Novara, 0031060044; -0-0-0</t>
  </si>
  <si>
    <t>0, 0, 0, CASORATI - FAUSER, 0</t>
  </si>
  <si>
    <t>COMUNITA' COLLINARE PICCOLO ANFITEATRO MORENICO CANAVESANO per il comune di romano canavese</t>
  </si>
  <si>
    <t>Romano Canavese, 0012230001</t>
  </si>
  <si>
    <t>SCUOLA PRIMARIA OSCAR ROMERO</t>
  </si>
  <si>
    <t>Novara, 0031060059; -0-0-0</t>
  </si>
  <si>
    <t>0, 0, 0, I.T.I. OMAR (DISTACCAMENTO), 0</t>
  </si>
  <si>
    <t>COMUNE DI MONTIGLIO MONFERRATO</t>
  </si>
  <si>
    <t>Montiglio Monferrato, 0051210001, VIA ROMA 29-31</t>
  </si>
  <si>
    <t>SCUOLA PRIMARIA  MONTIGLIO CAPOLUOGO -  SCUOLA SECONDARIA I GRADO</t>
  </si>
  <si>
    <t xml:space="preserve">COMUNE DI MONTA' </t>
  </si>
  <si>
    <t>Monta', 0041330003</t>
  </si>
  <si>
    <t>SCUOLA SECONDARIA I GRADO DI MONTA’</t>
  </si>
  <si>
    <t>COMUNE DI FOGLIZZO</t>
  </si>
  <si>
    <t>Foglizzo, 0011060001</t>
  </si>
  <si>
    <t>SCUOLA DELL'INFANZIA SAMARCANDA, SCUOLA PRIMARIA ROSMUNDA FERRERO, SCUOLA SECONDARIA I GRADO NINO COSTA</t>
  </si>
  <si>
    <t>COMUNE DI BENE VAGIENNA</t>
  </si>
  <si>
    <t>Bene Vagienna, 0040190002</t>
  </si>
  <si>
    <t>SCUOLA PRIMARIA ANTONIO CARENA</t>
  </si>
  <si>
    <t>SCUOLA DELL’INFANZIA MONUMENTO AI CADUTI</t>
  </si>
  <si>
    <t>COMUNE DI RIVAROLO CANAVESE</t>
  </si>
  <si>
    <t>Rivarolo Canavese, 0012170005</t>
  </si>
  <si>
    <t>SCUOLA PRIMARIA SILVIO CALIGARIS</t>
  </si>
  <si>
    <t>COMUNE DI CANELLI</t>
  </si>
  <si>
    <t>Canelli, 0050170004</t>
  </si>
  <si>
    <t xml:space="preserve">SCUOLA DELL’INFANZIA CARLO ALBERTO DALLA CHIESA, </t>
  </si>
  <si>
    <t>COMUNE DI POZZOLO FORMIGARO</t>
  </si>
  <si>
    <t>Pozzolo Formigaro, 0061380001</t>
  </si>
  <si>
    <t>SCUOLA PRIMARIA E. FERMI</t>
  </si>
  <si>
    <t>Rivalta Di Torino, 0012140007</t>
  </si>
  <si>
    <t>SCUOLA PRIMARIA EUROPA UNITA</t>
  </si>
  <si>
    <t>COMUNE DI VALLE MOSSO</t>
  </si>
  <si>
    <t>Valle Mosso, 0960730001</t>
  </si>
  <si>
    <t>SCUOLA PRIMARA SCUOLE CENTRO, SCUOLA SECONDARIA I GRADO SCUOLE CENTRO</t>
  </si>
  <si>
    <t>COMUNE DI VIVERONE</t>
  </si>
  <si>
    <t>Viverone, 0960800002; 0960800003</t>
  </si>
  <si>
    <t>SCUOLA DELL'INFANZIA DI VIVERONE, SCUOLA PRIMARIA DI VIVERONE</t>
  </si>
  <si>
    <t>COMUNE DI MOTTALCIATA</t>
  </si>
  <si>
    <t>Mottalciata, 0960370001</t>
  </si>
  <si>
    <t>SCUOLA DELL'INFANZIA DON LUIGI PASSUELLO, SCUOLA PRIMARIA DON LUIGI PASSUELLO</t>
  </si>
  <si>
    <t>Novara, 0031060035</t>
  </si>
  <si>
    <t>SCUOLA PRIMARIA  PERTINI</t>
  </si>
  <si>
    <t>Vercelli, 0021580005</t>
  </si>
  <si>
    <t>SCUOLA DELL'INFANZIA MANDELLI, SCUOLA PRIMARIA ROSA STAMPA</t>
  </si>
  <si>
    <t>COMUNE DI LA MORRA</t>
  </si>
  <si>
    <t>La Morra, 0041050002</t>
  </si>
  <si>
    <t>SCUOLA PRIMARIA MARIA E LUIGI OBERTO, SCUOLA SECONDARIA I GRADO DI LA MORRA</t>
  </si>
  <si>
    <t>COMUNE DI ROMAGNANO SESIA</t>
  </si>
  <si>
    <t>Romagnano Sesia, 0031300006</t>
  </si>
  <si>
    <t>SCUOLA SECONDARIA I GRADO BONFANTINI</t>
  </si>
  <si>
    <t>Romagnano Sesia, 0031300005</t>
  </si>
  <si>
    <t>SCUOLA SECONDARIA I GRADO GIUSEPPE CURIONI</t>
  </si>
  <si>
    <t>COMUNE DI ALAGNA VALSESIA</t>
  </si>
  <si>
    <t>Alagna Valsesia, 0020020001</t>
  </si>
  <si>
    <t>SCUOLA DELL’INFANZIA ALAGNA VALSESIA, SCUOLA PRIMARIA ALAGNA VALSESIA</t>
  </si>
  <si>
    <t>Asti, 0050050021</t>
  </si>
  <si>
    <t xml:space="preserve">0, SCUOLA PRIMARIA LAJOLO, </t>
  </si>
  <si>
    <t>Novara, 0031060088; -0-0-0</t>
  </si>
  <si>
    <t>0, 0, 0, I.P. RAVIZZA DISTACCAMENTO, 0</t>
  </si>
  <si>
    <t>Settimo Torinese, 0012650009</t>
  </si>
  <si>
    <t>SCUOLA DELL'INFANZIA PARA, SCUOLA PRIMARIA GIACOSA</t>
  </si>
  <si>
    <t>COMUNE DI ORNAVASSO</t>
  </si>
  <si>
    <t>Ornavasso, 1030510002</t>
  </si>
  <si>
    <t>Varallo, 0021560003</t>
  </si>
  <si>
    <t xml:space="preserve">SCUOLA D'INFANZIA DI VARALLO/ROCCAPIETRA - VARALLO - VIA VARALLI FRATELLI 30 , SCUOLA PRIMARIA DI VARALLO/ROCCAPIETRA - VARALLO - VIA FRATELLI VARALLI 28 </t>
  </si>
  <si>
    <t>COMUNE DI SALICETO</t>
  </si>
  <si>
    <t>Saliceto, 0042010001</t>
  </si>
  <si>
    <t>SCUOLA PRIMARIA, SCUOLA SECONDARIA I GRADO  A. MUZIO, GIOVANNI XXIII</t>
  </si>
  <si>
    <t>Valle Mosso, 0960730003</t>
  </si>
  <si>
    <t>SCUOLA DELL'INFANZIA CENTRO, NIDO CENTRO</t>
  </si>
  <si>
    <t>Valle Mosso, 0960730006</t>
  </si>
  <si>
    <t>SCUOLA DELL'INFANZIA DI CROCEMOSSO, SCUOLA PRIMARIA DI CROCEMOSSO</t>
  </si>
  <si>
    <t>COMUNE DI CERRIONE</t>
  </si>
  <si>
    <t>Cerrione, 0960180002</t>
  </si>
  <si>
    <t>SCUOLA DELL’INFANZIA DI CERRIONE</t>
  </si>
  <si>
    <t>COMUNE DI BEURA CARDEZZA</t>
  </si>
  <si>
    <t>Beura cardezza 1030110001</t>
  </si>
  <si>
    <t>SCUOLA DELL’INFANZIA STATALE, SCUOLA PRIMARIA STATALE</t>
  </si>
  <si>
    <t>COMUNE DI FORMAZZA</t>
  </si>
  <si>
    <t>Formazza, 1030310002</t>
  </si>
  <si>
    <t>SCUOLA PRIMARIA DI FORMAZZA</t>
  </si>
  <si>
    <t>AMMINISTRAZIONE PROVINCIALE DI CUNEO</t>
  </si>
  <si>
    <t>Mondovi', 0041300027; -0-0-0</t>
  </si>
  <si>
    <t>0, 0, 0, Istituto Magistrale "Govone", 0</t>
  </si>
  <si>
    <t>Cuneo, 0040780015; -Cuneo, 0040780006; -0-0</t>
  </si>
  <si>
    <t>0, 0, 0, Istiuto Tecnico Commerciale Bonelli, 0</t>
  </si>
  <si>
    <t>Saluzzo, 0042030013; -0-0-0</t>
  </si>
  <si>
    <t>0, 0, 0, Liceo Classico Bodoni, 0</t>
  </si>
  <si>
    <t>COMUNE DI TRANA</t>
  </si>
  <si>
    <t>Trana 0012760004</t>
  </si>
  <si>
    <t>ISTITUTO COMPRENSIVO</t>
  </si>
  <si>
    <t>COMUNE DI DUSINO SAN MICHELE</t>
  </si>
  <si>
    <t>Dusino San Michele, 0050520002</t>
  </si>
  <si>
    <t>PALESTRA DELLA SCUOLA DELL'INFANZIA E PRIMARIA</t>
  </si>
  <si>
    <t>COMUNE DI VENARIA REALE</t>
  </si>
  <si>
    <t>Venaria Reale, 0012920014</t>
  </si>
  <si>
    <t>SCUOLA PRIMARIA 8 MARZO</t>
  </si>
  <si>
    <t>CITTA’ METROPOLITANA DI TORINO</t>
  </si>
  <si>
    <t>Torino, 0012720262; -Torino, 0012720317; -0-0</t>
  </si>
  <si>
    <t>0, 0, 0, Vittorio Alfieri - Torino – C.so A. Dante, 80 – Liceo Cassico, 0</t>
  </si>
  <si>
    <t>Settimo Torinese, 0012650018; -Settimo Torinese, 0012650023; -0-0</t>
  </si>
  <si>
    <t>0, 0, 0, VIII MARZO – Settimo T.se – Via Leini, 54 – LS, 0</t>
  </si>
  <si>
    <t>Cirie', 0010860009; -0-0-0</t>
  </si>
  <si>
    <t>0, 0, 0, T. D'ORIA - Cirie' - Via Prever, 13 – IST.PROF., 0</t>
  </si>
  <si>
    <t>Cuorgne', 0010980008; -0-0-0</t>
  </si>
  <si>
    <t>0, 0, 0, XXV APRILE – Cuorgnè – Via 24 MAGGIO – IIS, 0</t>
  </si>
  <si>
    <t>Torino, 0012720282; -0-0-0</t>
  </si>
  <si>
    <t>0, 0, 0, I.P. BOSELLI – VIA SANSOVINO 150 TORINO, 0</t>
  </si>
  <si>
    <t>Torino, 0012720256; -0-0-0</t>
  </si>
  <si>
    <t>0, 0, 0, P. Gobetti - Torino - VIA Maria Vittoria, 39 - LS, 0</t>
  </si>
  <si>
    <t>Fossano, 0040890018, PIAZZA BAVA 2</t>
  </si>
  <si>
    <t>LICEO SCIENTIFICO ANCINA</t>
  </si>
  <si>
    <t>Saluzzo, 0042030012, VIA DONAUDI 24</t>
  </si>
  <si>
    <t>LICEO SCIENTIFICO G.B. BODONI</t>
  </si>
  <si>
    <t>AMMINISTRAZIONE PROVINCIALE DI ASTI</t>
  </si>
  <si>
    <t>Nizza Monferrato, 0050800006, CORSO IV NOVEMBRE 40/42, Nizza Monferrato, 0050800007, VIA IV NOVEMBRE 40/42</t>
  </si>
  <si>
    <t>Istituto di Istruzione Superiore N. Pellati di Nizza Monferrato</t>
  </si>
  <si>
    <t>COMUNE DI VILLADOSSOLA</t>
  </si>
  <si>
    <t>Villadossola, 1030750005, VIA BOLDRINI 28</t>
  </si>
  <si>
    <t>primaria Caduti per la libertà, secondaria di 1° grdo MOA Bagnolini</t>
  </si>
  <si>
    <t>COMUNE DI PEROSA ARGENTINA</t>
  </si>
  <si>
    <t>Perosa Argentina, 0011840002, VIALE AMEDEO DI SAVOIA DUCA D'AOSTA 3</t>
  </si>
  <si>
    <t>PRIMARIA c. Gouthier</t>
  </si>
  <si>
    <t>COMUNE DI VIGONE</t>
  </si>
  <si>
    <t>Vigone, 0012990003, VIA DON MILANI 2</t>
  </si>
  <si>
    <t>secondaria di primo grado</t>
  </si>
  <si>
    <t>COMUNE DI TORRE PELLICE</t>
  </si>
  <si>
    <t>Torre Pellice, 0012751003</t>
  </si>
  <si>
    <t>infanzia viale rimembranza 9, secondarias 1° grado Leonardo da Vinci</t>
  </si>
  <si>
    <t>COMUNE DI CERCENASCO</t>
  </si>
  <si>
    <t>Cercenasco, 0010710003, VIA XX SETTEMBRE 28</t>
  </si>
  <si>
    <t>primaria Margherita di Savoia</t>
  </si>
  <si>
    <t>COMUNE DI SOMMARIVA DEL BOSCO</t>
  </si>
  <si>
    <t>Sommariva del Bosco 0042220001</t>
  </si>
  <si>
    <t>scuola dell'infanzia complesso scolastico Giovanni Arpino</t>
  </si>
  <si>
    <t>COMUNE DI VIGNOLE BORBERA</t>
  </si>
  <si>
    <t>Vignole Borbera, 0061800001, VIALE TORINO 9</t>
  </si>
  <si>
    <t>primaria Ugo Foscolo, secondaria di primo grado Ugo Foscolo</t>
  </si>
  <si>
    <t>COMUNE DI BISTAGNO</t>
  </si>
  <si>
    <t>Bistagno, 0060170002, VIA VIII MARZO 15, Bistagno, 0060170001, VIA VIII MARZO 15</t>
  </si>
  <si>
    <t xml:space="preserve">INFANZIA, PRIMARIA Monteverde, secondaria di primo grado </t>
  </si>
  <si>
    <t>Racconigi, 0041790004, PIAZZA MUZZONE BARTOLOMEO 6</t>
  </si>
  <si>
    <t>I.I.S. “ARIMONDI-EULA”</t>
  </si>
  <si>
    <t>COMUNE DI SAN SEBASTINAO CURONE</t>
  </si>
  <si>
    <t>San Sebastiano Curone, 0061550001, Via TELECCO</t>
  </si>
  <si>
    <t>INFANZIA PROF Marcello Bernardi, Primaria Pittor Felice giani, Secondaria di 1° grado Franco Anselmi</t>
  </si>
  <si>
    <t>Grugliasco, 0011200016, VIA OLEVANO 71</t>
  </si>
  <si>
    <t>SECONDARIA DI PRIMO GRADO 66 MARTIRI</t>
  </si>
  <si>
    <t>COMUNE DI DRONERO</t>
  </si>
  <si>
    <t>Dronero, 0040820001, VIA MONTEMALE 1</t>
  </si>
  <si>
    <t>infanzia Oltre Maira, primaria Oltre Maira</t>
  </si>
  <si>
    <t>Cavaglia', 0960160003, VIA GERSEN GIOVANNI 16, Cavaglia', 0960160004, VIA GERSEN 16</t>
  </si>
  <si>
    <t>ISTITUTO ISTRUZIONE SUPERIORE GAE AULENTI</t>
  </si>
  <si>
    <t>COMUNE DI ARBORIO</t>
  </si>
  <si>
    <t>Arborio, 0020060003</t>
  </si>
  <si>
    <t>primaria E De Amicis, Secondaria di primo grado E. De Amicis</t>
  </si>
  <si>
    <t>COMUNE DI GASSINO TORINESE</t>
  </si>
  <si>
    <t>Gassino Torinese, 0011120002, VIA REGIONE FIORE 7</t>
  </si>
  <si>
    <t>infanzia C. Collodi</t>
  </si>
  <si>
    <t>UNIONE DI COMUNI COLLINE DI LANGA E DEL BAROLO per il comune di Barolo</t>
  </si>
  <si>
    <t>Barolo, 0040130002, PIAZZA CADUTI PER LA LIBERTA’ 2</t>
  </si>
  <si>
    <t>infanzia, primaria, secondaria di 1° grado</t>
  </si>
  <si>
    <t>COMUNE DI OZZANO MONFERRATO</t>
  </si>
  <si>
    <t>Ozzano Monferrato, 0061230001, VIA RAFFALDI 4</t>
  </si>
  <si>
    <t>PRIMARIA c. Vidua, secondaria primo grado C.vidua</t>
  </si>
  <si>
    <t>COMUNE DI SAN MICHELE MONDOVì</t>
  </si>
  <si>
    <t>San Michele mondovì, 0042100002, via delle scuole</t>
  </si>
  <si>
    <t>PRIMARIA Vaglio, secondaria primo grado</t>
  </si>
  <si>
    <t>COMUNE DI BORGO TICINO</t>
  </si>
  <si>
    <t>Borgo Ticino, 0030250002, VIA GAGNAGO 2</t>
  </si>
  <si>
    <t>SECONDARIA DI 1° GRADO</t>
  </si>
  <si>
    <t>Borgo Ticino, 0030250001, LARGO SALVO D'ACQUISTO 2</t>
  </si>
  <si>
    <t>PRIMARIA  “JOHN&amp;ROBERT KENNEDY</t>
  </si>
  <si>
    <t>Dronero, 0040820005, PIAZZA BATTAGLIONE ALPINI DRONERO 4</t>
  </si>
  <si>
    <t>secondaria di primo grado , istituto comprensivo G. Giolitti</t>
  </si>
  <si>
    <t>COMUNE DI PINO TORINESE</t>
  </si>
  <si>
    <t>Pino Torinese, 0011920007, via Folis 8</t>
  </si>
  <si>
    <t>primaria Folis</t>
  </si>
  <si>
    <t>COMUNE DI MONTESCHENO</t>
  </si>
  <si>
    <t>Montescheno, 1030470002, via Sasso 3</t>
  </si>
  <si>
    <t>primaria Ida Grossi</t>
  </si>
  <si>
    <t>COMUNE DI VESIME</t>
  </si>
  <si>
    <t>Vesime, 0051130003, via Roma 21</t>
  </si>
  <si>
    <t>infanzia Maria Delprino</t>
  </si>
  <si>
    <t>COMUNE DI SUNO</t>
  </si>
  <si>
    <t>SUNO,0031430004,PIAZZA RICCI 4</t>
  </si>
  <si>
    <t>primaria</t>
  </si>
  <si>
    <t>COMUNE DI MONTALTO DORA</t>
  </si>
  <si>
    <t>Montalto Dora, 0011600002, VIA GIACOMO MATTEOTTI 59</t>
  </si>
  <si>
    <t>COMUNE DI CONZANO</t>
  </si>
  <si>
    <t>Cozano, 0060610001, Via Garoglio Ugo 40</t>
  </si>
  <si>
    <t>infanzia Errichetta Galleani Vidua, Primaria don Ugo Garoglio</t>
  </si>
  <si>
    <t>Dronero, 0040820010, PIAZZA PARROCCHIA 11</t>
  </si>
  <si>
    <t>primaria Pratavecchia</t>
  </si>
  <si>
    <t xml:space="preserve">Torre Pellice, 0012753002, </t>
  </si>
  <si>
    <t>primaria G. Rodari, via Dante alighieri 11/13</t>
  </si>
  <si>
    <t>AMMINISTRAZIONE PROVINCIALE DI VERBANO CUSIO OSSOLA</t>
  </si>
  <si>
    <t>Domodossola, 1030280001, VIA Oliva 15, Domodossola, 1030280011, via Ceretti Matilde</t>
  </si>
  <si>
    <t>istituto di istruzione superiore marconi Galletti einaudi</t>
  </si>
  <si>
    <t>ISTITUZIONI SCOLASTICHE/PLESSI</t>
  </si>
  <si>
    <t>COMUNE - ACQUAVIVA DELLE FONTI</t>
  </si>
  <si>
    <t>BA</t>
  </si>
  <si>
    <t>0720010538</t>
  </si>
  <si>
    <t>[BAIC89400E] - [BAMM89401G] - Sec. I° - Giovanni XXIII;</t>
  </si>
  <si>
    <t>COMUNE - ALTAMURA</t>
  </si>
  <si>
    <t>0720040639</t>
  </si>
  <si>
    <t>[BAMM059008] - [BAMM059008] - SEC I° S. MERCADANTE;</t>
  </si>
  <si>
    <t>COMUNE - BARI</t>
  </si>
  <si>
    <t>0720060511</t>
  </si>
  <si>
    <t>[BAIC889003] - [BAIC889003] - IC - Umberto Fraccacreta;[BAIC889003] - [BAMM889014] - SEC I° FRACCACRETA;</t>
  </si>
  <si>
    <t>0720060035</t>
  </si>
  <si>
    <t>[BAIC817005] - [BAAA817023] - INFANZIA EDIFICIO DEL PRETE;[BAIC817005] - [BAEE817028] - PRIMARIA C.DEL PRETE;</t>
  </si>
  <si>
    <t>0720060343</t>
  </si>
  <si>
    <t>[BAIC817005] - [BAAA817012] - INFANZIA VIA GOBETTI;[BAIC817005] - [BAEE817017] - PRIMARIA E.DE AMICIS;[BAIC817005] - [BAIC817005] - IC - De Amicis-Laterza;</t>
  </si>
  <si>
    <t>0720060338</t>
  </si>
  <si>
    <t>[BAEE017007] - [BAEE01707E] - PRIMARIA VIA CARRANTE;</t>
  </si>
  <si>
    <t>COMUNE - BITONTO</t>
  </si>
  <si>
    <t>0720111580</t>
  </si>
  <si>
    <t>[BAIC85000R] - [BAMM85001T] - SEC I° DE RENZIO;</t>
  </si>
  <si>
    <t>COMUNE - CORATO</t>
  </si>
  <si>
    <t>0720200131</t>
  </si>
  <si>
    <t>[BAEE09800X] - [BAAA09804V] - INFANZIA EDIFICIO FORNELLI;[BAEE09800X] - [BAEE09800X] - DD FORNELLI;[BAEE09800X] - [BAEE098011] - PRIMARIA FORNELLI;</t>
  </si>
  <si>
    <t>COMUNE - GIOIA DEL COLLE</t>
  </si>
  <si>
    <t>0720210651
0720211393</t>
  </si>
  <si>
    <t>[BAIC82800G] - [BAMM82801L] - SEC I° CARANO;[BAIC82900B] - [BAMM82901C] - SEC I° LOSAPIO;
[BAIC82800G] - [BAMM82801L] - SEC I° CARANO;</t>
  </si>
  <si>
    <t>COMUNE - GRAVINA IN PUGLIA</t>
  </si>
  <si>
    <t>0720230585</t>
  </si>
  <si>
    <t>[BAMM29800L] - [BACT70700B] - SM - Ingannamorte;[BAIC888007] - [BAIC888007] - IC - Ingannamorte;[BAIC888007] - [BAMM888018] - SEC I° INGANNAMORTE;</t>
  </si>
  <si>
    <t>COMUNE - MODUGNO</t>
  </si>
  <si>
    <t>0720270593</t>
  </si>
  <si>
    <t xml:space="preserve">[BAMM146003 - BAMM146003] - SEC I° ALIGHIERI - </t>
  </si>
  <si>
    <t>0720270438</t>
  </si>
  <si>
    <t xml:space="preserve">[BAMM279007 - BAMM279A07] - Sec. I - F. Casavola (succ) - [BAEE12200G - BAEE12202N] - PRIMARIA GANDHI - </t>
  </si>
  <si>
    <t>0720270176</t>
  </si>
  <si>
    <t xml:space="preserve">[BAEE12200G - BAAA12201B] - INFANZIA CARLO COLLODI - </t>
  </si>
  <si>
    <t>0720270169</t>
  </si>
  <si>
    <t>[BAEE12000X] - [BAAA120072] - INFANZIA VIA DE AMICIS;[BAEE12000X] - [BAEE12000X] - DD DE AMICIS;[BAEE12000X] - [BAEE120011] - PRIMARIA DE AMICIS;</t>
  </si>
  <si>
    <t>COMUNE - MOLA DI BARI</t>
  </si>
  <si>
    <t>0720280596</t>
  </si>
  <si>
    <t xml:space="preserve">[BAMM25700A - BAMM25700A] - SEC I° L. TANZI - </t>
  </si>
  <si>
    <t>0720280597</t>
  </si>
  <si>
    <t>[BAEE125003] - [BAEE125036] - PRIMARIA DE AMICIS;[BAMM25700A] - [BAMM25700A] - SEC I° L. TANZI;</t>
  </si>
  <si>
    <t>COMUNE - MOLFETTA</t>
  </si>
  <si>
    <t>0720290199</t>
  </si>
  <si>
    <t xml:space="preserve">[BAIC882008 - BAAA882048] - INFANZIA VIA PAPA GIOVANNI - 4 C.D. - [BAIC854004 - BAAA854022] - INFANZIA PAPA GIOVANNI XXIII - </t>
  </si>
  <si>
    <t>0720290197</t>
  </si>
  <si>
    <t xml:space="preserve">[BAIC854004 - BAAA854011] - INFANZIA VIA SALVEMINI - </t>
  </si>
  <si>
    <t>0720290443</t>
  </si>
  <si>
    <t xml:space="preserve">[BAIC85500X - BAIC85500X] - IC - Alessandro Manzoni - [BAIC85500X - BAAA85501R] - Infanzia - Don Milani - [BAIC85500X - BAEE855012] - PRIMARIA C.ALBERTO - </t>
  </si>
  <si>
    <t>0720290186</t>
  </si>
  <si>
    <t xml:space="preserve">[BAIC85600Q - BAAA85602N] - Infanzia - Filippetto - </t>
  </si>
  <si>
    <t>0720290445</t>
  </si>
  <si>
    <t xml:space="preserve">[BAIC85600Q - BAIC85600Q] - IC - Battisti-Pascoli - [BAIC85600Q - BAAA85601L] - INFANZIA TEN.LUSITO - [BAIC85600Q - BAEE85601T] - PRIMARIA BATTISTI - </t>
  </si>
  <si>
    <t>0720290189</t>
  </si>
  <si>
    <t>[BAIC85500X] - [BAAA85503V] - Infanzia - San Pio;</t>
  </si>
  <si>
    <t>COMUNE - MONOPOLI</t>
  </si>
  <si>
    <t>0720300459</t>
  </si>
  <si>
    <t>[BAIC876001] - [BAEE876013] - PRIMARIA CAROLINA BREGANTE;[BAIC876001] - [BAIC876001] - IC - Carolina Bregante;</t>
  </si>
  <si>
    <t>COMUNE - NOCI</t>
  </si>
  <si>
    <t>0720310463</t>
  </si>
  <si>
    <t>[BAIC838006] - [BAEE838018] - PRIMARIA CAPPUCCINI;[BAIC838006] - [BAIC838006] - IC - Pascoli;</t>
  </si>
  <si>
    <t>COMUNE - PALO DEL COLLE</t>
  </si>
  <si>
    <t>0720330609</t>
  </si>
  <si>
    <t xml:space="preserve">[BAIC870002 - BAMM870013] - SEC I° MASTROMATTEO - </t>
  </si>
  <si>
    <t>0720331034</t>
  </si>
  <si>
    <t xml:space="preserve">[BAIC86900T - BAIC86900T] - IC - ANTENORE - [BAIC86900T - BAMM86901V] - SEC I° GUACCERO - [BAIC86900T - BAEE869021] - PRIMARIA VIALE ITALIA - </t>
  </si>
  <si>
    <t>0720330610</t>
  </si>
  <si>
    <t xml:space="preserve">[BAIC86900T - BAMM86901V] - SEC I° GUACCERO - </t>
  </si>
  <si>
    <t>0720331540</t>
  </si>
  <si>
    <t xml:space="preserve">[BAIC86900T - BAAA86901P] - INFANZIA BENEDETTO CROCE - [BAIC86900T - BAAA86902Q] - INFANZIA CAV. VITTORIO VENETO - </t>
  </si>
  <si>
    <t>0720330230</t>
  </si>
  <si>
    <t>[BAIC86900T] - [BAAA86904T] - INFANZIA VIA ITALIA;</t>
  </si>
  <si>
    <t>COMUNE - PUTIGNANO</t>
  </si>
  <si>
    <t>0720361124</t>
  </si>
  <si>
    <t>[BAIC85800B] - [BAEE85801D] - Primaria - G. Minzele;[BAIC85800B] - [BAIC85800B] - IC - Minzele-Parrini;</t>
  </si>
  <si>
    <t>COMUNE - RUVO DI PUGLIA</t>
  </si>
  <si>
    <t>0720380718</t>
  </si>
  <si>
    <t xml:space="preserve">[BAMM281007 - BAMM281007] - SEC I° COTUGNO - </t>
  </si>
  <si>
    <t>0720380719</t>
  </si>
  <si>
    <t xml:space="preserve">[BAEE15700E - BAAA15702B] - INFANZIA G. BARILE - </t>
  </si>
  <si>
    <t>0720380720</t>
  </si>
  <si>
    <t xml:space="preserve">[BAEE15700E - BAAA15703C] - INFANZIA C. COLLODI - </t>
  </si>
  <si>
    <t>0720380722</t>
  </si>
  <si>
    <t xml:space="preserve">[BAEE15800A - BAEE15800A] - DD S.G.BOSCO - [BAEE15800A - BAAA158049] - INFANZIA WALT DISNEY - [BAEE15800A - BAEE15801B] - PRIMARIA S.G.BOSCO - </t>
  </si>
  <si>
    <t>0720380703</t>
  </si>
  <si>
    <t xml:space="preserve">[BAEE15700E - BAAA15704D] - INFANZIA DOMENICO CANTATORE - </t>
  </si>
  <si>
    <t>0720380717</t>
  </si>
  <si>
    <t>0720380473</t>
  </si>
  <si>
    <t xml:space="preserve">[BAEE15800A - BAEE15802C] - PRIMARIA BARTOLO DI TERLIZZI - </t>
  </si>
  <si>
    <t>0720380724</t>
  </si>
  <si>
    <t xml:space="preserve">[BAEE15800A - BAAA158038] - INFANZIA FRANCESCO RUBINI - </t>
  </si>
  <si>
    <t>0720380726</t>
  </si>
  <si>
    <t>0720380721</t>
  </si>
  <si>
    <t xml:space="preserve">[BAMM281007 - BAMM281A07] - SEC I° COTUGNO (succ) - </t>
  </si>
  <si>
    <t>COMUNE - SAMMICHELE DI BARI</t>
  </si>
  <si>
    <t>0720391252</t>
  </si>
  <si>
    <t xml:space="preserve">[BAIC80500V - BAIC80500V] - IC SAMMICHELE DI BARI - [BAIC80500V - BAMM80501X] - SEC I° GRADODANTE ALIGHIERI - </t>
  </si>
  <si>
    <t>COMUNE - SANTERAMO IN COLLE</t>
  </si>
  <si>
    <t>0720410583
0720410592
0720410622</t>
  </si>
  <si>
    <t>[BAMM29800L] - [BACT717002] - SM - Netti;
[BAMM29800L] - [BACT717002] - SM - Netti;[BAMM282003] - [BAMM282003] - Sec. I - Bosco-Netti;
[BAMM29800L] - [BACT717002] - SM - Netti;</t>
  </si>
  <si>
    <t>PROVINCIA - CASSANO DELLE MURGE</t>
  </si>
  <si>
    <t>0720161179</t>
  </si>
  <si>
    <t xml:space="preserve">[BAIS03100G - BAPC03101V] - LC PLATONE - </t>
  </si>
  <si>
    <t>PROVINCIA - CASTELLANA GROTTE</t>
  </si>
  <si>
    <t>0720170547</t>
  </si>
  <si>
    <t>[BAIS069002] - [BAIS069002] - IIS - Consoli-Pinto;[BAIS069002] - [BARH069016] - IPSAR CASTELLANA GROTTE;[BAIS069002] - [BARH06951G] - IPSAR CASTELLANA GROTTE (serale);</t>
  </si>
  <si>
    <t>PROVINCIA - CONVERSANO</t>
  </si>
  <si>
    <t>0720190664</t>
  </si>
  <si>
    <t>[BAPM04000R] - [BAPM04000R] - IM S. BENEDETTO;</t>
  </si>
  <si>
    <t>0720190683</t>
  </si>
  <si>
    <t>[BAIS07200T] - [BAIS07200T] - IIS - Simone-Morea;[BAIS07200T] - [BAPS072018] - LS SANTE SIMONE;</t>
  </si>
  <si>
    <t>PROVINCIA - GIOIA DEL COLLE</t>
  </si>
  <si>
    <t>0720210812</t>
  </si>
  <si>
    <t xml:space="preserve">[BAIS05200L - BATF052015] - ITI - Galileo Galilei - [BAIS00200G - BATF00251D] - ITI - Galileo Galilei (serale) - </t>
  </si>
  <si>
    <t>0720211129</t>
  </si>
  <si>
    <t>0720211191</t>
  </si>
  <si>
    <t>0720211192</t>
  </si>
  <si>
    <t>PROVINCIA - MONOPOLI</t>
  </si>
  <si>
    <t>0720300788</t>
  </si>
  <si>
    <t>[BAIS00100Q] - [BAIS00100Q] - IIS G.GALILEI;[BAIS00100Q] - [BAPC001013] - LC G.GALILEI;[BAIS00100Q] - [BAPS001016] - LS M. CURIE;</t>
  </si>
  <si>
    <t>0720301617</t>
  </si>
  <si>
    <t>[BAIS02700X] - [BAIS02700X] - IIS VITO SANTE LONGO;[BAIS05300C] - [BASD053019] - LA - Luigi Russo;[BAIS02700X] - [BATF02701C] - ITI L. DA VINCI;[BAIS02700X] - [BATF02751T] - ITI L. DA VINCI (serale);</t>
  </si>
  <si>
    <t>0720300763</t>
  </si>
  <si>
    <t>[BAIS05300C] - [BAIS05300C] - IIS - Luigi Russo;[BAIS05300C] - [BARM05301G] - IPAM MONOPOLI;[BAIS05300C] - [BARM053511] - IPAM MONOPOLI (serale);</t>
  </si>
  <si>
    <t>PROVINCIA - SANTERAMO IN COLLE</t>
  </si>
  <si>
    <t>0720410801</t>
  </si>
  <si>
    <t xml:space="preserve">[BAIS01600D - BATD01601Q] - ITC NICOLA DELL`ANDRO - [BAIS01600D - BAPS01601X] - LS SANTERAMO IN COLLE - [BAIS01600D - BATD016504] - ITC NICOLA DELL`ANDRO (serale) - </t>
  </si>
  <si>
    <t>0720411177</t>
  </si>
  <si>
    <t>COMUNE - BRINDISI</t>
  </si>
  <si>
    <t>BR</t>
  </si>
  <si>
    <t>0740010166</t>
  </si>
  <si>
    <t>[BRIC81600B] - [BREE81602E] - PRIMARIA E. DE AMICIS;</t>
  </si>
  <si>
    <t>0740010145</t>
  </si>
  <si>
    <t>[BRIC83500R] - [BREE835031] - PRIMARIA LIVIO TEMPESTA;</t>
  </si>
  <si>
    <t>COMUNE - FASANO</t>
  </si>
  <si>
    <t>0740071313</t>
  </si>
  <si>
    <t xml:space="preserve">[BREE02200R - BREE02200R] - DD COLLODI - [BREE02200R - BREE02201T] - PRIMARIA COLLODI - </t>
  </si>
  <si>
    <t>0740071744</t>
  </si>
  <si>
    <t>[BREE02300L] - [BRAA02302D] - INFANZIA VIA DELLA VITTORIA;[BREE02300L] - [BREE02300L] - DD GIOVANNI XXIII;[BREE02300L] - [BREE02301N] - PRIMARIA GIOVANNI XXIII;</t>
  </si>
  <si>
    <t>COMUNE - FRANCAVILLA FONTANA</t>
  </si>
  <si>
    <t> 0740080194</t>
  </si>
  <si>
    <t>[BRIC82700T] - [BRAA82701P] - INFANZIA VIA S.LORENZO (ZONA 167);[BRIC82700T] - [BRAA82703R] - INFANZIA DE AMICIS;[BRIC82700T] - [BREE827021] - PRIMARIA VIA VITTORIO VENETO;</t>
  </si>
  <si>
    <t>COMUNE - LATIANO</t>
  </si>
  <si>
    <t>0740090252</t>
  </si>
  <si>
    <t>[BRIC83000N] - [BRMM83001P] - SEC I° CROCE-MONASTERIO;</t>
  </si>
  <si>
    <t>COMUNE - MESAGNE</t>
  </si>
  <si>
    <t>0740100254</t>
  </si>
  <si>
    <t>[BRMM06500N] - [BRMM06500N] - SEC I° MATERDONA-MORO;</t>
  </si>
  <si>
    <t>COMUNE - SAN PIETRO VERNOTICO</t>
  </si>
  <si>
    <t>0740160211</t>
  </si>
  <si>
    <t xml:space="preserve">[BRIC82300E - BRMM82301G] - SEC I° DON MINZONI - </t>
  </si>
  <si>
    <t>0740160127</t>
  </si>
  <si>
    <t xml:space="preserve">[BRIC82300E - BRIC82300E] - IC - San Pietro in Vernotico - [BRIC82300E - BRAA82301B] - INFANZIA R. DE SIMONE - [BRIC82300E - BREE82301L] - PRIMARIA DE SIMONE - </t>
  </si>
  <si>
    <t>0740160133</t>
  </si>
  <si>
    <t xml:space="preserve">[BRIC82300E - BRAA82303D] - INFANZIA ALCIDE DE GASPERI - [BRIC82300E - BREE82303P] - PRIMARIA ALCIDE DE GASPERI - </t>
  </si>
  <si>
    <t>COMUNE - TORRE SANTA SUSANNA</t>
  </si>
  <si>
    <t>0740190520</t>
  </si>
  <si>
    <t xml:space="preserve">[BRIC805001 - BRAA80503X] - INFANZIA COLLODI - </t>
  </si>
  <si>
    <t>0740190143</t>
  </si>
  <si>
    <t xml:space="preserve">[BRIC805001 - BRAA80502V] - INFANZIA PADRE PIO - </t>
  </si>
  <si>
    <t>PROVINCIA - BRINDISI</t>
  </si>
  <si>
    <t>0740011742</t>
  </si>
  <si>
    <t>[BRPS09000V] - [BRPS09000V] - LS - Fermi-Monticelli;</t>
  </si>
  <si>
    <t>COMUNE - ANDRIA</t>
  </si>
  <si>
    <t>BT</t>
  </si>
  <si>
    <t>1100010062</t>
  </si>
  <si>
    <t>[BAEE04900P] - [BAAA04903L] - INFANZIA DON TONINO BELLO;[BAEE04900P] - [BAEE04903T] - PRIMARIA DON TONINO BELLO;</t>
  </si>
  <si>
    <t>COMUNE - BARLETTA</t>
  </si>
  <si>
    <t>1100021413</t>
  </si>
  <si>
    <t>[BAIC86600A] - [BAAA866017] - INFANZIA VIA ENRICO DE NICOLA;</t>
  </si>
  <si>
    <t>COMUNE - BISCEGLIE</t>
  </si>
  <si>
    <t>1100030075</t>
  </si>
  <si>
    <t xml:space="preserve">[BAEE06900X - BAEE069011] - PRIMARIA PROF.ARC.CAPUTI - </t>
  </si>
  <si>
    <t>1100030388</t>
  </si>
  <si>
    <t xml:space="preserve">[BAEE070004 - BAAA070065] - INFANZIA A. DI BARI - [BAEE070004 - BAEE070026] - PRIMARIA A. DI BARI - </t>
  </si>
  <si>
    <t>1100031021</t>
  </si>
  <si>
    <t xml:space="preserve">[BAEE070004 - BAEE070004] - DD S.GIOVANNI BOSCO - [BAEE070004 - BAEE070048] - PRIMARIA V.AMANDO VESCOVO - </t>
  </si>
  <si>
    <t>1100031371</t>
  </si>
  <si>
    <t xml:space="preserve">[BAEE06900X - BAAA06904V] - INFANZIA VIA XXV APRILE - [BAEE06900X - BAEE06912D] - PRIMARIA DON TONINO BELLO - </t>
  </si>
  <si>
    <t>1100030759</t>
  </si>
  <si>
    <t xml:space="preserve">[BAEE07100X - BAEE07100X] - DD DON P.UVA - [BAEE07100X - BAAA071072] - INFANZIA CARRARA REDDITO - [BAMM29100T - BAMM29100T] - Sec. I - Battisti - Ferraris - [BAEE07100X - BAEE071044] - PRIMARIA SERGIO COSMAI - [BAEE07100X - BAEE071022] - PRIMARIA VIA SALNITRO - </t>
  </si>
  <si>
    <t>1100030079</t>
  </si>
  <si>
    <t>[BAEE06900X] - [BAAA06904V] - INFANZIA VIA XXV APRILE;[BAEE06900X] - [BAEE06900X] - DD PROF.ARC.CAPUTI;[BAEE06900X] - [BAEE069011] - PRIMARIA PROF.ARC.CAPUTI;</t>
  </si>
  <si>
    <t>COMUNE - TRANI</t>
  </si>
  <si>
    <t>[BAEE17300C] - [BAEE17300C] - DD M.PETRONELLI;[BAEE17300C] - [BAEE17301D] - PRIMARIA MONS PETRONELLI;</t>
  </si>
  <si>
    <t>COMUNE - TRINITAPOLI</t>
  </si>
  <si>
    <t>1100100386</t>
  </si>
  <si>
    <t xml:space="preserve">[FGIC87500D - FGEE87501G] - PRIMARIA PADRE GIUSEPPE M. LEONE - </t>
  </si>
  <si>
    <t>1100100435</t>
  </si>
  <si>
    <t xml:space="preserve">[FGEE099004 - FGAA099065] - INFANZIA G. RODARI - </t>
  </si>
  <si>
    <t>1100100388</t>
  </si>
  <si>
    <t xml:space="preserve">[FGIC87500D - FGAA87501A] - INFANZIA PADRE GIUSEPPE LEONE - </t>
  </si>
  <si>
    <t>PROVINCIA - BARLETTA</t>
  </si>
  <si>
    <t>1100021429</t>
  </si>
  <si>
    <t>[BARI05000G] - [BARI05000G] - IPSIA ARCHIMEDE;[BARI05000G] - [BARI050523] - IPSIA ARCHIMEDE (serale);</t>
  </si>
  <si>
    <t>1100021433</t>
  </si>
  <si>
    <t>[BAIS046009] - [BAIS046009] - IIS - N. Garrone;[BAIS046009] - [BARC046018] - IPSC N.GARRONE;[BAIS046009] - [BARC04651N] - IPSC N.GARRONE (serale);[BAIS046009] - [BASL04601L] - LA - Barletta;</t>
  </si>
  <si>
    <t>COMUNE - CERIGNOLA</t>
  </si>
  <si>
    <t>FG</t>
  </si>
  <si>
    <t>0710200047</t>
  </si>
  <si>
    <t>[FGEE03200N] - [FGAA03201D] - INFANZIA VIA MONTEGRAPPA;[FGEE03200N] - [FGEE03200N] - DD VIA TERMINILLO;[FGEE03200N] - [FGEE03201P] - PRIMARIA VIA TERMINILLO;</t>
  </si>
  <si>
    <t>COMUNE - FOGGIA</t>
  </si>
  <si>
    <t>0710240952</t>
  </si>
  <si>
    <t xml:space="preserve">[FGIC85900G - FGMM85901L] - Sec. I° - De Sanctis - [FGIC86200B - FGMM86201C] - Sec.I - Moscati - </t>
  </si>
  <si>
    <t>0710240008</t>
  </si>
  <si>
    <t xml:space="preserve">[FGEE00900L - FGAA00905L] - INFANZIA MONTESSORI - [FGEE00900L - FGEE009092] - PRIMARIA MONTESSORI - </t>
  </si>
  <si>
    <t>0710240200</t>
  </si>
  <si>
    <t xml:space="preserve">[FGIC87000A - FGAA87004A] - INFANZIA BORGO CERVARO - [FGIC87000A - FGEE87004G] - PRIMARIA BORGO CERVARO - </t>
  </si>
  <si>
    <t>0710240018</t>
  </si>
  <si>
    <t xml:space="preserve">[FGIC86200B - FGAA86203A] - Infanzia - Via Menichella - </t>
  </si>
  <si>
    <t>0710240969</t>
  </si>
  <si>
    <t xml:space="preserve">[FGIC87000A - FGAA87005B] - Infanzia - Via Nedo Nadi - </t>
  </si>
  <si>
    <t>0710240946</t>
  </si>
  <si>
    <t xml:space="preserve">[FGIC87000A - FGAA870039] - INFANZIA BORGO INCORONATA - </t>
  </si>
  <si>
    <t>0710240186</t>
  </si>
  <si>
    <t xml:space="preserve">[FGIC87000A - FGAA870017] - Infanzia - Rione Diaz - [FGIC87000A - FGEE87001C] - Primaria - Cartiera - </t>
  </si>
  <si>
    <t>0710240180</t>
  </si>
  <si>
    <t xml:space="preserve">[FGIC87000A - FGAA870028] - INFANZIA SEGEZIA - [FGIC87000A - FGEE87003E] - PRIMARIA SEGEZIA - </t>
  </si>
  <si>
    <t>0710240188</t>
  </si>
  <si>
    <t xml:space="preserve">[FGIC877005 - FGIC877005] - IC -Santa Chiara-Pascoli-Altamura - [FGIC877005 - FGAA877012] - Infanzia - Santa Chiara - [FGIC877005 - FGEE877017] - Primaria - Santa Chiara - </t>
  </si>
  <si>
    <t>0710240290</t>
  </si>
  <si>
    <t>[FGIC85900G] - [FGMM85901L] - Sec. I° - De Sanctis;</t>
  </si>
  <si>
    <t>COMUNE - LUCERA</t>
  </si>
  <si>
    <t>0710280059</t>
  </si>
  <si>
    <t xml:space="preserve">[FGIC827004 - FGIC827004] - IC EX MANZONI - [FGIC827004 - FGAA827022] - Infanzia - Piazza di Vagno - [FGIC827004 - FGMM827015] - Sec. I - Alessandro Manzoni - [FGIC827004 - FGEE827027] - Primaria - Radice - </t>
  </si>
  <si>
    <t>0710280334</t>
  </si>
  <si>
    <t>0710280068</t>
  </si>
  <si>
    <t>[FGIC842006] - [FGAA842035] - INFANZIA VIA RAFFAELLO;[FGIC842006] - [FGEE84203A] - PRIMARIA ZONA 167;[FGIC842006] - [FGIC842006] - IC BOZZINI - FASANI;[FGIC842006] - [FGMM842017] - SEC I° FRANCESCO ANTONIO FASANI;</t>
  </si>
  <si>
    <t>COMUNE - MANFREDONIA</t>
  </si>
  <si>
    <t>0710290070</t>
  </si>
  <si>
    <t xml:space="preserve">[FGIC872002 - FGAA87201V] - Infanzia - Via Scaloria - </t>
  </si>
  <si>
    <t>0710290073</t>
  </si>
  <si>
    <t xml:space="preserve">[FGIC864003 - FGAA86401X] - INFANZIA VIA FIERAMOSCA - </t>
  </si>
  <si>
    <t>0710290082</t>
  </si>
  <si>
    <t xml:space="preserve">[FGIC82900Q - FGAA82905R] - INFANZIA VIA GARIBALDI - </t>
  </si>
  <si>
    <t>0710290232</t>
  </si>
  <si>
    <t>[FGIC82900Q] - [FGEE82902V] - PRIMARIA SAN LORENZO MAIORANO;</t>
  </si>
  <si>
    <t>COMUNE - S. GIOVANNI ROTONDO</t>
  </si>
  <si>
    <t>0710461936</t>
  </si>
  <si>
    <t>[FGIC84500N] - [FGAA84502G] - INFANZIA MONS.TORTORELLI;[FGIC84500N] - [FGEE84502R] - PRIMARIA ALIGHIERI;</t>
  </si>
  <si>
    <t>COMUNE - SAN MARCO IN LAMIS</t>
  </si>
  <si>
    <t>0710470128</t>
  </si>
  <si>
    <t xml:space="preserve">[FGIC847009 - FGAA847016] - INFANZIA CARLO COLLODI - </t>
  </si>
  <si>
    <t>0710470133</t>
  </si>
  <si>
    <t xml:space="preserve">[FGIC847009 - FGAA847038] - INFANZIA NICOLAS GREEN - </t>
  </si>
  <si>
    <t>COMUNE - SAN SEVERO</t>
  </si>
  <si>
    <t>0710510149</t>
  </si>
  <si>
    <t>[FGEE106002] - [FGAA10603X] - Infanzia - Via De Palma II;</t>
  </si>
  <si>
    <t>COMUNE - TORREMAGGIORE</t>
  </si>
  <si>
    <t> 0710560164 </t>
  </si>
  <si>
    <t>[FGEE09600L] - [FGAA09601C] - INFANZIA VIA SACCO E VANZETTI;[FGEE09600L] - [FGEE09600L] - DD S.G.BOSCO;[FGEE09600L] - [FGEE09601N] - PRIMARIA S.G.BOSCO;</t>
  </si>
  <si>
    <t>COMUNE - ZAPPONETA</t>
  </si>
  <si>
    <t>0710640002</t>
  </si>
  <si>
    <t xml:space="preserve">[FGIC82800X - FGMM828011] - SEC I° ZAPPONETA - </t>
  </si>
  <si>
    <t>PROVINCIA - CERIGNOLA</t>
  </si>
  <si>
    <t>0710200910</t>
  </si>
  <si>
    <t xml:space="preserve">[FGIS01100P - FGTA01101E] - ITAS G PAVONCELLI - </t>
  </si>
  <si>
    <t>PROVINCIA - DELICETO</t>
  </si>
  <si>
    <t>0710220445</t>
  </si>
  <si>
    <t xml:space="preserve">[FGIS04600N - FGRC04602N] - IPSCT ADRIANO OLIVETTI - </t>
  </si>
  <si>
    <t>PROVINCIA - FOGGIA</t>
  </si>
  <si>
    <t>0710240306</t>
  </si>
  <si>
    <t xml:space="preserve">[FGIS03800P - FGSD03801G] - LA - Perugini - [FGIS03800P - FGIS03800P] - IIS - Lanza-Perugini - </t>
  </si>
  <si>
    <t>0710240963</t>
  </si>
  <si>
    <t xml:space="preserve">[FGIS03800P - FGSD03801G] - LA - Perugini - </t>
  </si>
  <si>
    <t>0710240419</t>
  </si>
  <si>
    <t xml:space="preserve">[FGPS010008 - FGPS010008] - LS A. VOLTA - </t>
  </si>
  <si>
    <t>0710240958</t>
  </si>
  <si>
    <t xml:space="preserve">[FGIS051005 - FGTD05102C] - ITC P. GIANNONE - </t>
  </si>
  <si>
    <t>0710240959</t>
  </si>
  <si>
    <t>0710240961</t>
  </si>
  <si>
    <t xml:space="preserve">[FGIS051005 - FGTL05102V] - ITG E. MASI - </t>
  </si>
  <si>
    <t>0710240506</t>
  </si>
  <si>
    <t xml:space="preserve">[FGPM03000E - FGPM03000E] - IM POERIO - [FGIS00800V - FGRC00801T] - IPSC L. EINAUDI - </t>
  </si>
  <si>
    <t>0710240471</t>
  </si>
  <si>
    <t>[FGTD08000A] - [FGTD08000A] - ITC BLAISE PASCAL;</t>
  </si>
  <si>
    <t>PROVINCIA - ISCHITELLA</t>
  </si>
  <si>
    <t>0710250451</t>
  </si>
  <si>
    <t xml:space="preserve">[FGIS01300A - FGRI013012] - IPIA - Ischitella - </t>
  </si>
  <si>
    <t>PROVINCIA - MANFREDONIA</t>
  </si>
  <si>
    <t>0710290487</t>
  </si>
  <si>
    <t>[FGIS01700N] - [FGIS01700N] - IIS ROTUNDI - FERMI;[FGIS01700N] - [FGTF017016] - ITI E.FERMI;[FGIS01700N] - [FGTF01751G] - ITI E.FERMI (serale);[FGIS01700N] - [FGTH01701N] - ITN GEN.ROTUNDI;</t>
  </si>
  <si>
    <t>0710290496</t>
  </si>
  <si>
    <t>[FGPM010009] - [FGPM010A09] - IM A. G. RONCALLI (succ);[FGIS01700N] - [FGTL01701A] - ITG EUCLIDE;</t>
  </si>
  <si>
    <t>PROVINCIA - SAN GIOVANNI ROTONDO</t>
  </si>
  <si>
    <t>0710460482</t>
  </si>
  <si>
    <t xml:space="preserve">[FGIS036003 - FGTF03601G] - ITI LUIGI DI MAGGIO - [FGIS036003 - FGTF036511] - ITI LUIGI DI MAGGIO (serale) - [FGIS036003 - FGTD036019] - ITC ALDO AMADUZZI - [FGIS036003 - FGIS036003] - IIS - Luigi Di Maggio - </t>
  </si>
  <si>
    <t>PROVINCIA - SAN MARCO IN LAMIS</t>
  </si>
  <si>
    <t>0710472291</t>
  </si>
  <si>
    <t xml:space="preserve">[FGIS021009 - FGIS021009] - IIS PIETRO GIANNONE - [FGIS021009 - FGTD02101G] - ITC SAN MARCO IN LAMIS - </t>
  </si>
  <si>
    <t>PROVINCIA - SAN SEVERO</t>
  </si>
  <si>
    <t>0710510486</t>
  </si>
  <si>
    <t xml:space="preserve">[FGIS03700V - FGIS03700V] - IIS A.MINUZIANO - [FGIS03700V - FGTF03701B] - ITI A.MINUZIANO - [FGIS03700V - FGRI03701E] - IPSIA A. MINUZIANO - [FGIC869006 - FGEE869018] - Primaria - San Giovanni Bosco - </t>
  </si>
  <si>
    <t>0710510421</t>
  </si>
  <si>
    <t xml:space="preserve">[FGIS01800D - FGPS01801X] - LS G. C. RISPOLI - [FGIS01800D - FGPC01801R] - LC MATTEO TONDI - </t>
  </si>
  <si>
    <t>PROVINCIA - TORREMAGGIORE</t>
  </si>
  <si>
    <t>0710561095</t>
  </si>
  <si>
    <t>[FGIS044002] - [FGRC044011] - IPSCT TORREMAGGIORE;[FGIS044002] - [FGTD044029] - ITC TOMMASO LECCISOTTI;</t>
  </si>
  <si>
    <t>PROVINCIA - VICO DEL GARGANO</t>
  </si>
  <si>
    <t>0710590406</t>
  </si>
  <si>
    <t>[FGIS052001] - [FGIS052001] - IIS - Publio Virgilio Marone;[FGIS052001] - [FGPC052018] - LC - Publio Virgilio Marone;[FGIS052001] - [FGRA052011] - IPAA - Publio Virgilio Marone;[FGIS052001] - [FGRA052509] - IPAA - Publio Virgilio Marone (serale);</t>
  </si>
  <si>
    <t>COMUNE - ALEZIO</t>
  </si>
  <si>
    <t>LE</t>
  </si>
  <si>
    <t>0750030450</t>
  </si>
  <si>
    <t xml:space="preserve">[LEIC8AL00L - LEIC8AL00L] - IC ALEZIO - [LEIC8AL00L - LEMM8AL01N] - SEC I° D.PAGLIANO - </t>
  </si>
  <si>
    <t>COMUNE - COPERTINO</t>
  </si>
  <si>
    <t>0750220479</t>
  </si>
  <si>
    <t xml:space="preserve">[LEIC86400D - LEIC86400D] - IC COPERTINO POLO 4 - [LEIC86400D - LEMM86401E] - SEC I° COPERTINO POLO 4 - </t>
  </si>
  <si>
    <t>0750221217</t>
  </si>
  <si>
    <t xml:space="preserve">[LEIC86400D - LEEE86401G] - PRIMARIA DON BOSCO - </t>
  </si>
  <si>
    <t>0750220063</t>
  </si>
  <si>
    <t xml:space="preserve">[LEIC86400D - LEAA86402B] - INFANZIA VIA CASOLE - </t>
  </si>
  <si>
    <t>0750220065</t>
  </si>
  <si>
    <t xml:space="preserve">[LEIC86400D - LEAA86401A] - INFANZIA FRA SILVESTRO DA COPERTINO - </t>
  </si>
  <si>
    <t>COMUNE - GALATINA</t>
  </si>
  <si>
    <t>0750290300</t>
  </si>
  <si>
    <t>[LEIC887006] - [LEAA887013] - INFANZIA PIAZZA CESARI;[LEIC887006] - [LEEE887018] - PRIMARIA M. MONTINARI;[LEIC887006] - [LEIC887006] - IC Galatina I Polo;</t>
  </si>
  <si>
    <t>COMUNE - GALATONE</t>
  </si>
  <si>
    <t>0750301709</t>
  </si>
  <si>
    <t xml:space="preserve">[LEIC895005 - LEAA895045] - INFANZIA Santa Caterina - </t>
  </si>
  <si>
    <t>0750300493</t>
  </si>
  <si>
    <t xml:space="preserve">[LEIC894009 - LEMM89401A] - SEC I° A. DE FERRARIS - </t>
  </si>
  <si>
    <t>0750300310</t>
  </si>
  <si>
    <t xml:space="preserve">[LEIC894009 - LEAA894016] - INFANZIA DON BOSCO - [LEIC894009 - LEEE89402C] - PRIMARIA GIUSEPPE SUSANNA - </t>
  </si>
  <si>
    <t>0750300086</t>
  </si>
  <si>
    <t xml:space="preserve">[LEIC895005 - LEAA895012] - INFANZIA COLLODI - </t>
  </si>
  <si>
    <t>0750300429</t>
  </si>
  <si>
    <t xml:space="preserve">[LEIC895005 - LEIC895005] - IC - GALATONE POLO 2 - [LEIC895005 - LEEE895017] - PRIMARIA GIOVANNI XXIII - [LEIC895005 - LEMM895016] - Sec.I - Via Principe Di Piemonte - </t>
  </si>
  <si>
    <t>0750300309</t>
  </si>
  <si>
    <t xml:space="preserve">[LEIC894009 - LEIC894009] - IC - GALATONE POLO 1 - [LEIC894009 - LEEE89401B] - PRIMARIA DON L. MILANI - </t>
  </si>
  <si>
    <t>COMUNE - MONTERONI DI LECCE</t>
  </si>
  <si>
    <t>0750480517</t>
  </si>
  <si>
    <t xml:space="preserve">[LEIC840001 - LEIC840001] - IC MONTERONI POLO 2 - [LEIC840001 - LEMM840012] - SEC I° V.GRAMSCI - </t>
  </si>
  <si>
    <t>COMUNE - NARDO'</t>
  </si>
  <si>
    <t>0750521213</t>
  </si>
  <si>
    <t>[LEIC89800L] - [LEEE89801P] - PRIMARIA S. GIOVANNI BOSCO;</t>
  </si>
  <si>
    <t>COMUNE - NOCIGLIA</t>
  </si>
  <si>
    <t>0750540356</t>
  </si>
  <si>
    <t xml:space="preserve">[LEIC8AH00Q - LEEE8AH03X] - Primaria - San Giovanni Bosco - </t>
  </si>
  <si>
    <t>COMUNE - SALVE</t>
  </si>
  <si>
    <t>0750660540</t>
  </si>
  <si>
    <t xml:space="preserve">[LEIC803002 - LEIC803002] - IC SALVE - [LEIC803002 - LEMM803013] - SEC I° D. ALIGHIERI - </t>
  </si>
  <si>
    <t>COMUNE - SQUINZANO</t>
  </si>
  <si>
    <t>0750790557</t>
  </si>
  <si>
    <t xml:space="preserve">[LEIC87000R - LEIC87000R] - IC SQUINZANO POLO 2 - [LEIC87000R - LEMM87001T] - SEC I° SQUINZANO POLO 2 - </t>
  </si>
  <si>
    <t>COMUNE - TREPUZZI</t>
  </si>
  <si>
    <t>0750870406</t>
  </si>
  <si>
    <t xml:space="preserve">[LEIC86900L - LEIC86900L] - IC TREPUZZI POLO 1 - [LEIC86900L - LEEE86901P] - PRIMARIA VIA G.ELIA - </t>
  </si>
  <si>
    <t>0750870407</t>
  </si>
  <si>
    <t xml:space="preserve">[LEIC86800R - LEEE86801V] - PRIMARIA ALESSANDRO CARRISI - </t>
  </si>
  <si>
    <t>0750870202</t>
  </si>
  <si>
    <t xml:space="preserve">[LEIC86900L - LEAA86901D] - INFANZIA ANDRANO - </t>
  </si>
  <si>
    <t>COMUNE - TRICASE</t>
  </si>
  <si>
    <t>0750880408</t>
  </si>
  <si>
    <t>[LEIC87500X] - [LEEE875012] - PRIMARIA MONS.STEFANACHI;[LEIC87500X] - [LEIC87500X] - IC TRICASE POLO 1;[LEIC87500X] - [LEMM875011] - SEC I° VIA APULIA;</t>
  </si>
  <si>
    <t>COMUNE - VEGLIE</t>
  </si>
  <si>
    <t>0750920577</t>
  </si>
  <si>
    <t xml:space="preserve">[LEIC8AF004 - LEMM8AF015] - SEC I° DON INNOCENZO NEGRO - [LEIC8AG00X - LEMM8AG011] - Sec.I - Veglie - </t>
  </si>
  <si>
    <t>PROVINCIA - ALESSANO</t>
  </si>
  <si>
    <t>0750022269</t>
  </si>
  <si>
    <t>[LEIS003006] - [LETF00301P] - ITI SALVEMINI;</t>
  </si>
  <si>
    <t>PROVINCIA - GALATINA</t>
  </si>
  <si>
    <t>0750292310</t>
  </si>
  <si>
    <t>[LEPS04000E] - [LEPS04000E] - LS A.VALLONE;</t>
  </si>
  <si>
    <t>PROVINCIA - GALLIPOLI</t>
  </si>
  <si>
    <t>0750312187</t>
  </si>
  <si>
    <t>[LEIS033002] - [LERI03301N] - IPIA - Gallipoli;[LEIS033002] - [LERI033513] - IPIA - Gallipoli (serale);[LEIS033002] - [LETF03301E] - ITI - Gallipoli;</t>
  </si>
  <si>
    <t>0750310589</t>
  </si>
  <si>
    <t>[LEIS012001] - [LEIS012001] - IIS QUINTO ENNIO;[LEIS012001] - [LEPC012018] - LC GALLIPOLI;[LEIS012001] - [LEPS01201B] - LS VIA STEIENS;</t>
  </si>
  <si>
    <t>PROVINCIA - LECCE</t>
  </si>
  <si>
    <t>0750350683</t>
  </si>
  <si>
    <t>[LEPC03000R] - [LEPC03000R] - LC PALMIERI;</t>
  </si>
  <si>
    <t>0750352288</t>
  </si>
  <si>
    <t>[LEPS01000P] - [LEPS01000P] - LS GIORGI;</t>
  </si>
  <si>
    <t>PROVINCIA - NARDO'</t>
  </si>
  <si>
    <t>0750520612</t>
  </si>
  <si>
    <t>[LEIS01300R] - [LEIS01300R] - IIS NARDO`;[LEIS01300R] - [LEPC013014] - LC NARDO`;[LEIS01300R] - [LEPM013018] - IM NARDO`;</t>
  </si>
  <si>
    <t>PROVINCIA - POGGIARDO</t>
  </si>
  <si>
    <t>0750610637</t>
  </si>
  <si>
    <t xml:space="preserve">[LERH01000C - LERH010A0C] - IPSAR A. MORO (succ Poggiardo 1) - </t>
  </si>
  <si>
    <t>PROVINCIA - TRICASE</t>
  </si>
  <si>
    <t>0750882232</t>
  </si>
  <si>
    <t xml:space="preserve">[LEIS01400L - LEPC01401X] - LC TRICASE - </t>
  </si>
  <si>
    <t>TA</t>
  </si>
  <si>
    <t>0730120166
0730120167
0730120168
 0730120171</t>
  </si>
  <si>
    <t>[TAIC84700N] - [TAEE84701Q] - PRIMARIA DON BOSCO (PAD. 1);
[TAIC84700N] - [TAEE84701Q] - PRIMARIA DON BOSCO (PAD. 2);
[TAIC84700N] - [TAAA84702G] - INFANZIA DON BOSCO;[TAIC84700N] - [TAEE84701Q] - PRIMARIA DON BOSCO (PAD. 3);
[TAIC84700N] - [TAAA84702G] - INFANZIA DON BOSCO;[TAIC84700N] - [TAEE84701Q] - PRIMARIA DON BOSCO;[TAIC84700N] - [TAIC84700N] - IC DON BOSCO (UFFICI);</t>
  </si>
  <si>
    <t>COMUNE - CAROSINO</t>
  </si>
  <si>
    <t>0730020230</t>
  </si>
  <si>
    <t xml:space="preserve">[TAIC81100V - TAMM81101X] - SEC I° O.FLACCO - </t>
  </si>
  <si>
    <t>COMUNE - GROTTAGLIE</t>
  </si>
  <si>
    <t>0730081642</t>
  </si>
  <si>
    <t>[TAIC84200E] - [TAMM84201G] - Sec.I - Edmondo De Amicis;[TAPS070008] - [TAPS070008] - LS MOSCATI;</t>
  </si>
  <si>
    <t>COMUNE - MARTINA FRANCA</t>
  </si>
  <si>
    <t>0730130174</t>
  </si>
  <si>
    <t>[TAIC86400B] - [TAAA864029] - INFANZIA G. RODARI;[TAIC86400B] - [TAEE86401D] - PRIMARIA MARCONI;[TAIC86400B] - [TAIC86400B] - IC - Guglielmo Marconi;[TAIC86400B] - [TAMM86401C] - Sec. I - Guglielmo Marconi;</t>
  </si>
  <si>
    <t>COMUNE - MASSAFRA</t>
  </si>
  <si>
    <t>0730150256</t>
  </si>
  <si>
    <t>[TAMM128006] - [TACT701005] - SM - Andria;[TAIC85000D] - [TAMM85001E] - SEC I° N. ANDRIA;</t>
  </si>
  <si>
    <t>COMUNE - SAN GIORGIO IONICO</t>
  </si>
  <si>
    <t>0730240269</t>
  </si>
  <si>
    <t xml:space="preserve">[TAIC80400Q - TAIC80400Q] - IC G.PASCOLI - [TAIC80400Q - TAMM80401R] - SEC I° G.PASCOLI - </t>
  </si>
  <si>
    <t>COMUNE - TARANTO</t>
  </si>
  <si>
    <t>0730270590</t>
  </si>
  <si>
    <t>[TAIC829004] - [TAIC829004] - IC G.SALVEMINI;[TAIC829004] - [TAMM829015] - SEC I° GAETANO SALVEMINI;</t>
  </si>
  <si>
    <t>COMUNE - TORRICELLA</t>
  </si>
  <si>
    <t>0730280095</t>
  </si>
  <si>
    <t xml:space="preserve">[TAIC80600B - TAEE80602E] - PRIMARIA MARUGGI - </t>
  </si>
  <si>
    <t>PROVINCIA - TARANTO</t>
  </si>
  <si>
    <t>0730270315</t>
  </si>
  <si>
    <t>[TAIS024005] - [TAIS024005] - IIS - Archimede;[TAIS024005] - [TARI02401R] - IPSIA ARCHIMEDE;</t>
  </si>
  <si>
    <t>0730270212</t>
  </si>
  <si>
    <t>[TAPS03000T] - [TAPS03000T] - LS G. BATTAGLINI;[TATD08000P] - [TATD08000P] - ITC PITAGORA;[TATD08000P] - [TATD080504] - ITC - Pitagora (serale);</t>
  </si>
  <si>
    <t>0730270316</t>
  </si>
  <si>
    <t>[TAIS03300X] - [TAPS033A1A] - LS GALILEO FERRARIS (succ. Via Mascherpa);</t>
  </si>
  <si>
    <t xml:space="preserve">EE.LL </t>
  </si>
  <si>
    <t>CODICE SCUOLA</t>
  </si>
  <si>
    <t>CODICE CUP</t>
  </si>
  <si>
    <t>DENOMINAZIONE SCUOLA</t>
  </si>
  <si>
    <t>INDIRIZZO SCUOLA</t>
  </si>
  <si>
    <t>IMPORTO COMPLESSIVO PROGETTO</t>
  </si>
  <si>
    <t>QUOTA COMPARTECIPAZIONE</t>
  </si>
  <si>
    <t>CITTA' METROPOLITANA PALERMO</t>
  </si>
  <si>
    <t>D75B1800292111</t>
  </si>
  <si>
    <t>Ist. Nautico Gioeni Trabia</t>
  </si>
  <si>
    <t>corso V. Emanuele, 2 - Palermo</t>
  </si>
  <si>
    <t>CITTA' METROPOLITANA CATANIA</t>
  </si>
  <si>
    <t>0870332161</t>
  </si>
  <si>
    <t>D67D18002160002</t>
  </si>
  <si>
    <t>Ist. Tec. Comm. “Gioacchino Russo”</t>
  </si>
  <si>
    <t>Via Parini, 1 – Paternò (CT)</t>
  </si>
  <si>
    <t>COMUNE DI S. GREGORIO DI CT</t>
  </si>
  <si>
    <t>0870420519</t>
  </si>
  <si>
    <t>J62H18000400006</t>
  </si>
  <si>
    <t>Sede Centrale I.C.S. “San Domenico Savio”</t>
  </si>
  <si>
    <t>Via Sgroppillo, 27 – San Gregorio di CT</t>
  </si>
  <si>
    <t>COMUNE  DI BIANCAVILLA</t>
  </si>
  <si>
    <t>870080824/870080762</t>
  </si>
  <si>
    <t>Ist C. Bruno/2° Cir. Verga</t>
  </si>
  <si>
    <t>viale dei Fiori, s.n./via dei Mandorli</t>
  </si>
  <si>
    <t>COMUNE DI CALTAGIRONE</t>
  </si>
  <si>
    <t>B25B18014600002</t>
  </si>
  <si>
    <t>Narbone</t>
  </si>
  <si>
    <t>Via degli studi, 8</t>
  </si>
  <si>
    <t>PROVINCIA RAGUSA</t>
  </si>
  <si>
    <t>F42H18000330002</t>
  </si>
  <si>
    <t>LICEO  Q. CATAUDELLA</t>
  </si>
  <si>
    <t>Viale dei Fiori, 13</t>
  </si>
  <si>
    <t>COMUNE DI MESSINA</t>
  </si>
  <si>
    <t>F48J18000040001</t>
  </si>
  <si>
    <t>Mazzini</t>
  </si>
  <si>
    <t>via Oratorio S Francesco</t>
  </si>
  <si>
    <t>COMUNE DI SAN CATALDO</t>
  </si>
  <si>
    <t>850161609/12</t>
  </si>
  <si>
    <t>H32H18000540002</t>
  </si>
  <si>
    <t>S. Giuseppe</t>
  </si>
  <si>
    <t>via S. Maria Mazzarello</t>
  </si>
  <si>
    <t>COMUNE DI NOTO</t>
  </si>
  <si>
    <t>G82H18000440006</t>
  </si>
  <si>
    <t>VIA ORAZIO BACCI N. 3</t>
  </si>
  <si>
    <t>COMUNE DI BIANCAVILLA</t>
  </si>
  <si>
    <t>scuola elem.Marconi</t>
  </si>
  <si>
    <t>via V. emanuele, 189</t>
  </si>
  <si>
    <t>scuola el. Verga</t>
  </si>
  <si>
    <t>via Liguria</t>
  </si>
  <si>
    <t>1° Cir. Bosco</t>
  </si>
  <si>
    <t>via B. Croce</t>
  </si>
  <si>
    <t>COMUNE DI CASTELDACCIA</t>
  </si>
  <si>
    <t>E42H1800030002</t>
  </si>
  <si>
    <t xml:space="preserve">I.C. Sc. Media </t>
  </si>
  <si>
    <t>via Cattaneo, 80</t>
  </si>
  <si>
    <t>COMUNE DI MARSALA</t>
  </si>
  <si>
    <t>B82H18000560001</t>
  </si>
  <si>
    <t>Sc. Sec I° M. Nuccio</t>
  </si>
  <si>
    <t>via Salemi, 1</t>
  </si>
  <si>
    <t>COMUNE DI NISCEMI</t>
  </si>
  <si>
    <t>PROV0000009460</t>
  </si>
  <si>
    <t>S. Elem. Mario Gori</t>
  </si>
  <si>
    <t>via Calatafimi,11</t>
  </si>
  <si>
    <t>COMUNE DI CEFALù</t>
  </si>
  <si>
    <t>I88J18000060002</t>
  </si>
  <si>
    <t>sc. Media Porpora</t>
  </si>
  <si>
    <t>Via Fermi, 4</t>
  </si>
  <si>
    <t>B82H18000580001</t>
  </si>
  <si>
    <t>Sc. Garibaldi</t>
  </si>
  <si>
    <t>via Rubino, 15</t>
  </si>
  <si>
    <t>I88J8000070002</t>
  </si>
  <si>
    <t>Nino Botta</t>
  </si>
  <si>
    <t>via Giglio</t>
  </si>
  <si>
    <t>prov0000009466</t>
  </si>
  <si>
    <t>Sc. Media Verga</t>
  </si>
  <si>
    <t>viale M. Gori</t>
  </si>
  <si>
    <t>COMUNE  DI CALTAGIRONE</t>
  </si>
  <si>
    <t>B25B18014510002</t>
  </si>
  <si>
    <t>Vittorini da Feltre</t>
  </si>
  <si>
    <t>via Madonna della Via, 161</t>
  </si>
  <si>
    <t>B22H18000730002</t>
  </si>
  <si>
    <t>G. Arcoleo</t>
  </si>
  <si>
    <t>Via Madonna della Via 161</t>
  </si>
  <si>
    <t>B82H18000600001</t>
  </si>
  <si>
    <t>Cavour</t>
  </si>
  <si>
    <t>via Cavour, 6</t>
  </si>
  <si>
    <t>PROV0000009462</t>
  </si>
  <si>
    <t>sc. Media A. Marsiano</t>
  </si>
  <si>
    <t>Via Marsiano</t>
  </si>
  <si>
    <t>COMUNE DI BROLO</t>
  </si>
  <si>
    <t>0830070681/89</t>
  </si>
  <si>
    <t>J87D18001320001</t>
  </si>
  <si>
    <t>Sc. Sec 1° dell'IC Brolo/Ficarra/</t>
  </si>
  <si>
    <t>via Libertà</t>
  </si>
  <si>
    <t>0870420521</t>
  </si>
  <si>
    <t>J62H18000380006</t>
  </si>
  <si>
    <t>Plesso centrale I.C.S. Michele Purrello</t>
  </si>
  <si>
    <t>Via Fondo di Gullo, s.n.c. - San Gregorio di CT</t>
  </si>
  <si>
    <t>E42H18000290002</t>
  </si>
  <si>
    <t>Pietro Piraino</t>
  </si>
  <si>
    <t>via Lungarini, 87</t>
  </si>
  <si>
    <t>PROV0000009464</t>
  </si>
  <si>
    <t>Sc. Eleem. Pirandello</t>
  </si>
  <si>
    <t>via Tomasi di Lampedusa</t>
  </si>
  <si>
    <t>0870331965</t>
  </si>
  <si>
    <t>D67D18002170002</t>
  </si>
  <si>
    <t>Liceo Classico “ Mario Rapisardi”</t>
  </si>
  <si>
    <t>Via degli Studi, 1 – Paternò (CT)</t>
  </si>
  <si>
    <t>B25B18014630002</t>
  </si>
  <si>
    <t>Montessori</t>
  </si>
  <si>
    <t>via Montessori, 1</t>
  </si>
  <si>
    <t>COMUNE SANTA LUCIA DEL MELA</t>
  </si>
  <si>
    <t>C62H18000700001</t>
  </si>
  <si>
    <t>Sc. El. XXV Aprile</t>
  </si>
  <si>
    <t>via Padre Parisi</t>
  </si>
  <si>
    <t>COMUNE PIAZZA ARMERIA</t>
  </si>
  <si>
    <t>I32H18000370001</t>
  </si>
  <si>
    <t>Roncalli</t>
  </si>
  <si>
    <t>PROV0000009465</t>
  </si>
  <si>
    <t>sc.ele. E inf. S. Giuseppe</t>
  </si>
  <si>
    <t>via v. Crescimoli, 1</t>
  </si>
  <si>
    <t>B25B18014520002</t>
  </si>
  <si>
    <t>Fisicara</t>
  </si>
  <si>
    <t>via Fisicara, 1</t>
  </si>
  <si>
    <t>B25B1801450002</t>
  </si>
  <si>
    <t>Gobetti</t>
  </si>
  <si>
    <t>via Mattarella, 1</t>
  </si>
  <si>
    <t>COMUNE SAN PIERO PATTI</t>
  </si>
  <si>
    <t>G12H18000290001</t>
  </si>
  <si>
    <t>IC di via Profeta</t>
  </si>
  <si>
    <t>via Profeta</t>
  </si>
  <si>
    <t>0870392452</t>
  </si>
  <si>
    <t>D37D18001740002</t>
  </si>
  <si>
    <t>Ist. Istr. Sup. “N. Colajanni”</t>
  </si>
  <si>
    <t>Via Pio La Torre, 1 – Riposto (CT)</t>
  </si>
  <si>
    <t>0870420532</t>
  </si>
  <si>
    <t>J62H18000370006</t>
  </si>
  <si>
    <t>Plesso I.C.S. Michele Purrello</t>
  </si>
  <si>
    <t>Via Fondo di Gullo, 12 - San Gregorio di CT</t>
  </si>
  <si>
    <t xml:space="preserve">COMUNE DI RAGALNA </t>
  </si>
  <si>
    <t>0870580745</t>
  </si>
  <si>
    <t>E45B18000950002</t>
  </si>
  <si>
    <t>Ed. Scolastico adibito a palestra</t>
  </si>
  <si>
    <t>Via Rosario, s.n.c.</t>
  </si>
  <si>
    <t>0870580743</t>
  </si>
  <si>
    <t>E45B18000980002</t>
  </si>
  <si>
    <t>Ed. Scol. Primaria e sec. 1° MongibelloVia Rosario</t>
  </si>
  <si>
    <t>PROV0000009463</t>
  </si>
  <si>
    <t>Sc. Elem e inf. Don G. Bosco</t>
  </si>
  <si>
    <t>via Canale, 11</t>
  </si>
  <si>
    <t>COMUNE DI LETOJANNI</t>
  </si>
  <si>
    <t>E32H18000380002</t>
  </si>
  <si>
    <t>O. Biondo</t>
  </si>
  <si>
    <t>P.za del Mercato, 1</t>
  </si>
  <si>
    <t>COMUNE RIESI</t>
  </si>
  <si>
    <t>B22H18000420006</t>
  </si>
  <si>
    <t>Plesso S. domenico Savio</t>
  </si>
  <si>
    <t>VIA SOLDATO ZUFFANTI 57</t>
  </si>
  <si>
    <t>B25B18014550002</t>
  </si>
  <si>
    <t>Pitré Romana</t>
  </si>
  <si>
    <t>Via Pitré, 3</t>
  </si>
  <si>
    <t>F45B18003970005</t>
  </si>
  <si>
    <t>Simone Neri di Giampilieri</t>
  </si>
  <si>
    <t>via Pozzo Giampilieri sup</t>
  </si>
  <si>
    <t>COMUNE DI RADDUSA</t>
  </si>
  <si>
    <t>E92H18000360002</t>
  </si>
  <si>
    <t>I.C. L. da Vinci</t>
  </si>
  <si>
    <t>via Martiri d'Ungheria</t>
  </si>
  <si>
    <t>COMUNE SANTA LACIA DEL MELA</t>
  </si>
  <si>
    <t>C62H18000690001</t>
  </si>
  <si>
    <t>Pascquale Galluppi</t>
  </si>
  <si>
    <t>via S. Cattafi</t>
  </si>
  <si>
    <t>COMUNE DI LASCARI</t>
  </si>
  <si>
    <t>J72H18000280002</t>
  </si>
  <si>
    <t>Falcone e Borsellino</t>
  </si>
  <si>
    <t>Via kennedy</t>
  </si>
  <si>
    <t>I88J18000110002</t>
  </si>
  <si>
    <t>Spinuzza</t>
  </si>
  <si>
    <t>Corso Ruggero</t>
  </si>
  <si>
    <t>COMUNE DI S. STEFANO QUISQUINA</t>
  </si>
  <si>
    <t>0840401142</t>
  </si>
  <si>
    <t>F78E18000680005</t>
  </si>
  <si>
    <t>Sc. Primaria “G.G. Ansalone”</t>
  </si>
  <si>
    <t>Via A.Moro, 11 – S. Stefano Quisquina (AG)</t>
  </si>
  <si>
    <t>COMUNE DI NIZZA DI SICILIA</t>
  </si>
  <si>
    <t xml:space="preserve">Sc. Primaria Nizza di Sicilia </t>
  </si>
  <si>
    <t>via Regione Siciliana</t>
  </si>
  <si>
    <t>B25B18014640002</t>
  </si>
  <si>
    <t>S. Domenico Savio</t>
  </si>
  <si>
    <t>Via S. domenico Savio, 4</t>
  </si>
  <si>
    <t>B82H18000610001</t>
  </si>
  <si>
    <t xml:space="preserve">Sc. Piazza </t>
  </si>
  <si>
    <t>via Verdi, 1</t>
  </si>
  <si>
    <t>COMUNE DI CASTELL'UMBERTO</t>
  </si>
  <si>
    <t>H62H18000340002</t>
  </si>
  <si>
    <t>Kennedy</t>
  </si>
  <si>
    <t>c.da Margi</t>
  </si>
  <si>
    <t>COMUNE DI CALATABIANO</t>
  </si>
  <si>
    <t>CTIC82100A/CTMM82101B</t>
  </si>
  <si>
    <t>E15B18000740006</t>
  </si>
  <si>
    <t>i.c. Macherione</t>
  </si>
  <si>
    <t>Via veneto</t>
  </si>
  <si>
    <t>COMUNE DI VALLELUNGA PRAT.NO</t>
  </si>
  <si>
    <t>0850212682</t>
  </si>
  <si>
    <t>D82F18000380006</t>
  </si>
  <si>
    <t>Sc. Second 1° grado “S. Quasimodo”Via Agrigento,snc – Vallelunga Pratameno</t>
  </si>
  <si>
    <t>0870420545</t>
  </si>
  <si>
    <t>J62H18000390006</t>
  </si>
  <si>
    <t>Plesso Via Umberto I.C.S. Michele Purrello</t>
  </si>
  <si>
    <t>Via Umberto, 106 – San Gregorio di CT</t>
  </si>
  <si>
    <t>B25B18014560002</t>
  </si>
  <si>
    <t>Semini</t>
  </si>
  <si>
    <t>via Pier Paolo Morretta, 1</t>
  </si>
  <si>
    <t>B25B18014530002</t>
  </si>
  <si>
    <t>ex omini</t>
  </si>
  <si>
    <t>via Madonna della Via, 7</t>
  </si>
  <si>
    <t>Ed. Scol. V. Alfieri</t>
  </si>
  <si>
    <t>via Lungomare Unità d'Italia, 91</t>
  </si>
  <si>
    <t>COMUNE DI SAN TEODORO</t>
  </si>
  <si>
    <t>G17D18001150002</t>
  </si>
  <si>
    <t>Ed. scol. Comunale</t>
  </si>
  <si>
    <t>via Petrarca, 28</t>
  </si>
  <si>
    <t>B82H18000570001</t>
  </si>
  <si>
    <t>Sc. Infanzia Caimi</t>
  </si>
  <si>
    <t>via Salemi</t>
  </si>
  <si>
    <t>I88J18000080002</t>
  </si>
  <si>
    <t xml:space="preserve">F. e G. Falcone  </t>
  </si>
  <si>
    <t>P.zza SS. Apostoli</t>
  </si>
  <si>
    <t>B82H18000550001</t>
  </si>
  <si>
    <t>Terrenove</t>
  </si>
  <si>
    <t>c.da Terrenove</t>
  </si>
  <si>
    <t>COMUNE DI SAMBUCA DI SICILIA</t>
  </si>
  <si>
    <t>I12H18000290002</t>
  </si>
  <si>
    <t>Fra Felice da Sambuca II plesso</t>
  </si>
  <si>
    <t>via Berlinguer, 38</t>
  </si>
  <si>
    <t>COMUNE SAN FILIPPO DEL MELA</t>
  </si>
  <si>
    <t>D68E18000170002</t>
  </si>
  <si>
    <t>Sc. Inf. Centro</t>
  </si>
  <si>
    <t>via Matteotti</t>
  </si>
  <si>
    <t>B82H18000620001</t>
  </si>
  <si>
    <t>C.da Cuore di Gesù, 1</t>
  </si>
  <si>
    <t>COMUNE DI GAGGI</t>
  </si>
  <si>
    <t>E32H18000390006</t>
  </si>
  <si>
    <t>Sc. Inf. Collodi</t>
  </si>
  <si>
    <t>Corso delle province, 16</t>
  </si>
  <si>
    <t>COMUNE DI ANTILLO</t>
  </si>
  <si>
    <t>G52H18000280001</t>
  </si>
  <si>
    <t>Ed. Scolastico</t>
  </si>
  <si>
    <t>via dei Mille</t>
  </si>
  <si>
    <t>I12H18000280002</t>
  </si>
  <si>
    <t>Fra Felice da Sambuca I plesso</t>
  </si>
  <si>
    <t>via Berlinguur, 40</t>
  </si>
  <si>
    <t>COMUNE DI RAGALNA</t>
  </si>
  <si>
    <t>0870580742</t>
  </si>
  <si>
    <t>E45B18000960002</t>
  </si>
  <si>
    <t>Scuola primaria Piano Vite</t>
  </si>
  <si>
    <t>Via Paternò n. 587</t>
  </si>
  <si>
    <t>COMUNE DI SCALETTA ZANCLEA</t>
  </si>
  <si>
    <t>B58J18000200002</t>
  </si>
  <si>
    <t>Sc. El. Beata Eustochia</t>
  </si>
  <si>
    <t>P.za Municipio, 2</t>
  </si>
  <si>
    <t>Sc. Infanzia S. giuseppe</t>
  </si>
  <si>
    <t>via Amstrong, 2</t>
  </si>
  <si>
    <t>B82H18000630001</t>
  </si>
  <si>
    <t>Sc. Ventrischi Novi</t>
  </si>
  <si>
    <t>c.da Ventrischi, 672</t>
  </si>
  <si>
    <t>0880110645/48</t>
  </si>
  <si>
    <t>F24H18000320002</t>
  </si>
  <si>
    <t>IST. SUP. Q. CATAUDELLA</t>
  </si>
  <si>
    <t>C.da Bommacchiella - SCICLI</t>
  </si>
  <si>
    <t>B25B18014570002</t>
  </si>
  <si>
    <t>S. Orsola</t>
  </si>
  <si>
    <t>via Duca degli Abruzzi, 43</t>
  </si>
  <si>
    <t>B25B18014620002</t>
  </si>
  <si>
    <t>Plesso verga</t>
  </si>
  <si>
    <t>Via Montessori, 5</t>
  </si>
  <si>
    <t>B25B18014590002</t>
  </si>
  <si>
    <t>Carmine</t>
  </si>
  <si>
    <t>Via Asilo infantile, 13</t>
  </si>
  <si>
    <t>PROV00000094968</t>
  </si>
  <si>
    <t>S. Inf. Collodi</t>
  </si>
  <si>
    <t>via Gorizia</t>
  </si>
  <si>
    <t>B25B18014610002</t>
  </si>
  <si>
    <t>Acquanova</t>
  </si>
  <si>
    <t>via Acquanova, 245</t>
  </si>
  <si>
    <t>COMUNE DI ALCARA LI FUSI</t>
  </si>
  <si>
    <t>D22H18000300008</t>
  </si>
  <si>
    <t xml:space="preserve">Sc. Elementare </t>
  </si>
  <si>
    <t>via Pietro Nenni</t>
  </si>
  <si>
    <t>E92H18000370002</t>
  </si>
  <si>
    <t>I.C. L.da Vinci</t>
  </si>
  <si>
    <t>via Enna</t>
  </si>
  <si>
    <t>COMUNE DI VILLAROSA</t>
  </si>
  <si>
    <t>F92H18000340002</t>
  </si>
  <si>
    <t>Pellico</t>
  </si>
  <si>
    <t>via Roma, 4</t>
  </si>
  <si>
    <t>PROV0000009461</t>
  </si>
  <si>
    <t>S. Elem. Belveder</t>
  </si>
  <si>
    <t>via IV Novembre</t>
  </si>
  <si>
    <t>F92H18000330002</t>
  </si>
  <si>
    <t>de Simome</t>
  </si>
  <si>
    <t>via Crema, 96</t>
  </si>
  <si>
    <t>D22H18000310008</t>
  </si>
  <si>
    <t>Sc. Media N. Donadei</t>
  </si>
  <si>
    <t>via Ugo Foscolo</t>
  </si>
  <si>
    <t>COMUNE DI LONGI</t>
  </si>
  <si>
    <t>I72H18000310009</t>
  </si>
  <si>
    <t>Sc. Materna</t>
  </si>
  <si>
    <t>via Plebiscito, 1</t>
  </si>
  <si>
    <t>B25B18014650002</t>
  </si>
  <si>
    <t>Lago Ballone</t>
  </si>
  <si>
    <t>Via A. Parini , 1</t>
  </si>
  <si>
    <t>B25B18014580002</t>
  </si>
  <si>
    <t>Ex Padri Crociferi</t>
  </si>
  <si>
    <t>via S. Giovanni Bosco, 32</t>
  </si>
  <si>
    <t>COMUNE DI AGIRA</t>
  </si>
  <si>
    <t>G86J18000200002</t>
  </si>
  <si>
    <t>San Giuseppe</t>
  </si>
  <si>
    <t>via Diodorea, 236</t>
  </si>
  <si>
    <t>Ente richiedente</t>
  </si>
  <si>
    <t>Prov.</t>
  </si>
  <si>
    <t>Denominazione Istituto</t>
  </si>
  <si>
    <t>Codice PES</t>
  </si>
  <si>
    <t>Comune</t>
  </si>
  <si>
    <t>indirizzo</t>
  </si>
  <si>
    <t>Codice ARES</t>
  </si>
  <si>
    <t>Costo intervento (Tot. QTE)</t>
  </si>
  <si>
    <t>MC</t>
  </si>
  <si>
    <t>Provincia di Macerata</t>
  </si>
  <si>
    <t>IT Commerciale e Geometri "Corridoni"</t>
  </si>
  <si>
    <t>MCTD02000D</t>
  </si>
  <si>
    <t>Civitanova Marche</t>
  </si>
  <si>
    <t>Contrada Asola snc</t>
  </si>
  <si>
    <t>0430130278</t>
  </si>
  <si>
    <t>IPSIA "Corridoni"</t>
  </si>
  <si>
    <t>MCRI010019</t>
  </si>
  <si>
    <t>Via Villa Eugenia 25</t>
  </si>
  <si>
    <t>0430130259</t>
  </si>
  <si>
    <t>PU</t>
  </si>
  <si>
    <t>Gradara</t>
  </si>
  <si>
    <t>G. Lanfranco</t>
  </si>
  <si>
    <t>PSMM81201P</t>
  </si>
  <si>
    <t>Via Mercato 29</t>
  </si>
  <si>
    <t>0410200194</t>
  </si>
  <si>
    <t>Montelupone</t>
  </si>
  <si>
    <t>Ic G.Leopardi</t>
  </si>
  <si>
    <t>MCMM81402V</t>
  </si>
  <si>
    <t>Via A De Gasperi 10</t>
  </si>
  <si>
    <t>0430300231</t>
  </si>
  <si>
    <t>AN</t>
  </si>
  <si>
    <t>Rosora</t>
  </si>
  <si>
    <t>ANEE80904R-ANMM80902N</t>
  </si>
  <si>
    <t>Via Montessori-Via Leopardi</t>
  </si>
  <si>
    <t>0420400665-0420400348</t>
  </si>
  <si>
    <t>IT Commerciale "A. Gentili"</t>
  </si>
  <si>
    <t>MCTD01000V</t>
  </si>
  <si>
    <t>Macerata</t>
  </si>
  <si>
    <t>Via Cioci 6</t>
  </si>
  <si>
    <t>0430233277</t>
  </si>
  <si>
    <t>Monte Grimano Terme</t>
  </si>
  <si>
    <t xml:space="preserve"> Complesso  "Nelsa Ciacci"</t>
  </si>
  <si>
    <t>PSEE803033</t>
  </si>
  <si>
    <t>Largo F.lli Bandiera 1</t>
  </si>
  <si>
    <t>0410350199</t>
  </si>
  <si>
    <t>Pu</t>
  </si>
  <si>
    <t>Unione Comuni "Pian del Bruscolo"</t>
  </si>
  <si>
    <t>PSMM83901P</t>
  </si>
  <si>
    <t>Tavullia</t>
  </si>
  <si>
    <t>Strada Pian Mauro 33</t>
  </si>
  <si>
    <t>0410650306</t>
  </si>
  <si>
    <t>Castelplanio</t>
  </si>
  <si>
    <t>Infanzia Macine</t>
  </si>
  <si>
    <t>ANAA83701L</t>
  </si>
  <si>
    <t>Viale dello sport 8</t>
  </si>
  <si>
    <t>0420120647</t>
  </si>
  <si>
    <t>Provincia Pesaro-Urbino</t>
  </si>
  <si>
    <t xml:space="preserve">Liceo Artistico "Apolloni"    </t>
  </si>
  <si>
    <t xml:space="preserve">PSRD00301X  </t>
  </si>
  <si>
    <t>Fano</t>
  </si>
  <si>
    <t>Via dei Lecci</t>
  </si>
  <si>
    <t>0410130534</t>
  </si>
  <si>
    <t>San Lorenzo in Campo</t>
  </si>
  <si>
    <t>IC Binotti</t>
  </si>
  <si>
    <t>PSAA83403D</t>
  </si>
  <si>
    <t xml:space="preserve">Via Regina Margherita </t>
  </si>
  <si>
    <t>0410540086</t>
  </si>
  <si>
    <t>Istituto "Santa Maria"                  Istituto "G. Branca"</t>
  </si>
  <si>
    <t>PSRC002016 - PSRH00201B</t>
  </si>
  <si>
    <t>Pesaro</t>
  </si>
  <si>
    <t>Strada delle Marche, 1</t>
  </si>
  <si>
    <t>0410440326</t>
  </si>
  <si>
    <t>Istituto Omnicomprensivo "Montefeltro"</t>
  </si>
  <si>
    <t>PSRF001014</t>
  </si>
  <si>
    <t>Sassocorvaro</t>
  </si>
  <si>
    <t>Via Giusti, 16</t>
  </si>
  <si>
    <t>0410590569</t>
  </si>
  <si>
    <t>Loreto</t>
  </si>
  <si>
    <t>Sec. 1° grado "Lotto"</t>
  </si>
  <si>
    <t>ANMM83201N</t>
  </si>
  <si>
    <t>Via Bramante 117/119</t>
  </si>
  <si>
    <t>0420220368</t>
  </si>
  <si>
    <t>FM</t>
  </si>
  <si>
    <t>Servigliano</t>
  </si>
  <si>
    <t>Scuola dell'Infanzia "Mons. O.Viozzi"   Scuola primaria   "Mons. O.Viozzi"</t>
  </si>
  <si>
    <t>APAA825066-APEE82505A</t>
  </si>
  <si>
    <t>Via Amendola,31-33</t>
  </si>
  <si>
    <t>Comune di Gagliole</t>
  </si>
  <si>
    <t>INFANZIA E PRIMARIA" E. GIORGI" - IC "N. STRAMPELLI"</t>
  </si>
  <si>
    <t>MCEE80206T-MCAA80202C</t>
  </si>
  <si>
    <t>GAGLIOLE</t>
  </si>
  <si>
    <t>LOC. MADONNA DELLA PIEVE 5</t>
  </si>
  <si>
    <t>0430200026</t>
  </si>
  <si>
    <t>U.C. CASTELBELLINO-MONTE ROBERTO</t>
  </si>
  <si>
    <t>IC BENIAMINO GIGLI - SEC.1°GRADO G. PASCOLI</t>
  </si>
  <si>
    <t>ANMM836011</t>
  </si>
  <si>
    <t>MONTE ROBERTO</t>
  </si>
  <si>
    <t>VIA TRENTO 54</t>
  </si>
  <si>
    <t>0420290664</t>
  </si>
  <si>
    <t>Comune di PORTO SAN GIORGIO</t>
  </si>
  <si>
    <t>Primaria F.LLI ROSSELLI- SEC. 1° GRADO NARDI SUCCURSALE ROSSELLI</t>
  </si>
  <si>
    <t>APEE82303L-APMM82301D</t>
  </si>
  <si>
    <t>PORTO SAN GIORGIO</t>
  </si>
  <si>
    <t>VIA PIRANDELLO 8</t>
  </si>
  <si>
    <t>1090330298</t>
  </si>
  <si>
    <t>Comune di San Lorenzo in Campo</t>
  </si>
  <si>
    <t>IC BINOTTI PERGOLA - PRIMARIA BETTINI</t>
  </si>
  <si>
    <t>PSEE83405R</t>
  </si>
  <si>
    <t>SAN LORENZO IN CAMPO</t>
  </si>
  <si>
    <t>VIALE REGINA MARGHERITA</t>
  </si>
  <si>
    <t>0410540227</t>
  </si>
  <si>
    <t>Comune di Servigliano</t>
  </si>
  <si>
    <t>IC FALERONE- SEC.1°GRADO L.VECCHIOTTI</t>
  </si>
  <si>
    <t>APMM825037</t>
  </si>
  <si>
    <t>SERVIGLIANO</t>
  </si>
  <si>
    <t>VIALE DELLA REPUBBLICA 2</t>
  </si>
  <si>
    <t>1090380307</t>
  </si>
  <si>
    <t>IC FALERONE- PRIMARIA "MONSIGNOR VIOZZI"</t>
  </si>
  <si>
    <t>APEE82505A</t>
  </si>
  <si>
    <t>VIA AMENDOLA 31-33</t>
  </si>
  <si>
    <t>1090380108</t>
  </si>
  <si>
    <t>Provincia di Pesaro Urbino</t>
  </si>
  <si>
    <t>LICEO SCIENTIFICO E SCIENZE UMANE LAURANA-BALDI DI URBINO SEDE CENTRALE</t>
  </si>
  <si>
    <t>PSPS050002</t>
  </si>
  <si>
    <t>URBINO</t>
  </si>
  <si>
    <t>VIA PACCIOLI 24</t>
  </si>
  <si>
    <t>0410670551</t>
  </si>
  <si>
    <t>LICEO ARTISTICO MENGARONI  PESARO - SEDE EX PERTICARI</t>
  </si>
  <si>
    <t>PSSD01901D</t>
  </si>
  <si>
    <t>PESARO</t>
  </si>
  <si>
    <t>CORSO XI SETTEMBRE 201</t>
  </si>
  <si>
    <t>0410440340</t>
  </si>
  <si>
    <t>LICEO SCIENZE UMANE CARDUCCI FANO</t>
  </si>
  <si>
    <t>PSPC06000D</t>
  </si>
  <si>
    <t>FANO</t>
  </si>
  <si>
    <t>VIA TOMMASSONI 4</t>
  </si>
  <si>
    <t>0410130318</t>
  </si>
  <si>
    <t>LICEO SCIENTIFICO MARCONI PESARO</t>
  </si>
  <si>
    <t>PSPS020006</t>
  </si>
  <si>
    <t>VIA NANTERRE 10</t>
  </si>
  <si>
    <t>0410440321</t>
  </si>
  <si>
    <t>LICEO CLASSICO MAMIANI PESARO</t>
  </si>
  <si>
    <t>PSPC03000N</t>
  </si>
  <si>
    <t>VIALE GRAMSCI 2</t>
  </si>
  <si>
    <t>0410440263</t>
  </si>
  <si>
    <t>IIS DELLA ROVERE</t>
  </si>
  <si>
    <t>PSRI007012-PSTD00701L</t>
  </si>
  <si>
    <t>URBANIA</t>
  </si>
  <si>
    <t>VIA GARIBALDI 63</t>
  </si>
  <si>
    <t>0410660360</t>
  </si>
  <si>
    <t>ITC CELLI</t>
  </si>
  <si>
    <t>PSRI00401E-PSTD004015</t>
  </si>
  <si>
    <t>CAGLI</t>
  </si>
  <si>
    <t>Via SANTI 23</t>
  </si>
  <si>
    <t>0410070357</t>
  </si>
  <si>
    <t>IIS A.CECCHI</t>
  </si>
  <si>
    <t>PSRA01301N- PSTA01301D</t>
  </si>
  <si>
    <t>Via Caprile 1</t>
  </si>
  <si>
    <t>0410440353</t>
  </si>
  <si>
    <t>IPIA MONTEFELTRO</t>
  </si>
  <si>
    <t>PSPS00101T</t>
  </si>
  <si>
    <t>SASSOCORVARO</t>
  </si>
  <si>
    <t>Via Giusti 9</t>
  </si>
  <si>
    <t>0410590568</t>
  </si>
  <si>
    <t>ISTITUTO OLIVETTI  FANO</t>
  </si>
  <si>
    <t>PSRC003012</t>
  </si>
  <si>
    <t>Via Nolfi 37</t>
  </si>
  <si>
    <t>0410130325</t>
  </si>
  <si>
    <t>LICEO CLASSICO NOLFI</t>
  </si>
  <si>
    <t>Via Tommassoni 2</t>
  </si>
  <si>
    <t>0410130371</t>
  </si>
  <si>
    <t>LICEO ARTISTICO "SCUOLA DEL LIBRO" - momentaneamente inagibile x terremoto</t>
  </si>
  <si>
    <t>PSSD04000T</t>
  </si>
  <si>
    <t>Via Bramante 20</t>
  </si>
  <si>
    <t>0410670343</t>
  </si>
  <si>
    <t>LICEO SCIENTIFICO TORELLI FANO</t>
  </si>
  <si>
    <t>PSPS01000G</t>
  </si>
  <si>
    <t>VIA KENNEDY 30</t>
  </si>
  <si>
    <t>0410130319</t>
  </si>
  <si>
    <t>LICEO SCIENTIFICO TORELLI SEDE DI PERGOLA</t>
  </si>
  <si>
    <t>PSPS01001L</t>
  </si>
  <si>
    <t>PERGOLA</t>
  </si>
  <si>
    <t>VIALE GRAMSCI 89</t>
  </si>
  <si>
    <t>0410430320</t>
  </si>
  <si>
    <t>LICEO ARTISTICO "SCUOLA DEL LIBRO" SEDE VILLA MARIA (ED. NON UTILIZZATO)</t>
  </si>
  <si>
    <t>VIA BUONCONTE DA MONTEFELTRO 1</t>
  </si>
  <si>
    <t>0410670532</t>
  </si>
  <si>
    <t>LICEO CLASSICO RAFFAELLO - UIRBINO</t>
  </si>
  <si>
    <t>PSPC018014-PSTD018013</t>
  </si>
  <si>
    <t>VIA ODDI 17</t>
  </si>
  <si>
    <t>0410670110</t>
  </si>
  <si>
    <t>IPIA VOLTA FANO</t>
  </si>
  <si>
    <t>PSRI00301P</t>
  </si>
  <si>
    <t xml:space="preserve">FANO </t>
  </si>
  <si>
    <t>VIA CADUTI DEL MARE 24</t>
  </si>
  <si>
    <t>0410130550</t>
  </si>
  <si>
    <t>LICEO ARTISTICO MENGARONI  PESARO - SEDE CENTRALE</t>
  </si>
  <si>
    <t>VIA MENGARONI 29</t>
  </si>
  <si>
    <t>0410440342</t>
  </si>
  <si>
    <t>IPSIA BENELLI - PESARO</t>
  </si>
  <si>
    <t>PSRI02000B</t>
  </si>
  <si>
    <t>VIA NANTERRE 2</t>
  </si>
  <si>
    <t>0410440334</t>
  </si>
  <si>
    <t>ISTITUTO BATTISTI FANO</t>
  </si>
  <si>
    <t>PSTD003019</t>
  </si>
  <si>
    <t>Viale XII Settembre 3</t>
  </si>
  <si>
    <t>0410130355</t>
  </si>
  <si>
    <t>LICEO SCIENTIFICO E SCIENZE UMANE LAURANA-BALDI DI URBINO SEDE BALDI</t>
  </si>
  <si>
    <t>VIA GIRO DEL CASSERO 16</t>
  </si>
  <si>
    <t>0410670324</t>
  </si>
  <si>
    <t>Comune di COLMURANO</t>
  </si>
  <si>
    <t>IC COLMURANO- INFANZIA E PRIMARIA " DE AMICIS"</t>
  </si>
  <si>
    <t>COLMURANO</t>
  </si>
  <si>
    <t>VIA DE  AMICIS 11-13</t>
  </si>
  <si>
    <t>0430140179</t>
  </si>
  <si>
    <t>INFANZIA F.LLI ROSSELLI- IC NARDI</t>
  </si>
  <si>
    <t>APAA82302A</t>
  </si>
  <si>
    <t>VIA PETRARCA 129</t>
  </si>
  <si>
    <t>1090330083</t>
  </si>
  <si>
    <t>Comune di Montegiorgio</t>
  </si>
  <si>
    <t>IC.G.CESTONI- MONTEGIORGIO</t>
  </si>
  <si>
    <t>APMM826014</t>
  </si>
  <si>
    <t>MONTEGIORGIO</t>
  </si>
  <si>
    <t>LARGO LEOPARDI</t>
  </si>
  <si>
    <t>1090170275</t>
  </si>
  <si>
    <t>Comune di Corridonia</t>
  </si>
  <si>
    <t>IC MANZONI - PRIMARIA "MARTIRI DELLA LIBERTA'"</t>
  </si>
  <si>
    <t>MCEE812017</t>
  </si>
  <si>
    <t>CORRIDONIA</t>
  </si>
  <si>
    <t>VIA MARTIRI DELLA LIBERTA' 5</t>
  </si>
  <si>
    <t>0430150147</t>
  </si>
  <si>
    <t>Comune di Cartoceto</t>
  </si>
  <si>
    <t>IC MARCO POLO- INFANZIA ARCOBALENO</t>
  </si>
  <si>
    <t>PSAA822037</t>
  </si>
  <si>
    <t>CARTOCETO</t>
  </si>
  <si>
    <t>VIA C. COLOMBO 13</t>
  </si>
  <si>
    <t>0410100093</t>
  </si>
  <si>
    <t>COMUNE DI SAN MARCELLO</t>
  </si>
  <si>
    <t>POLO 0-6</t>
  </si>
  <si>
    <t>SAN MARCELLO</t>
  </si>
  <si>
    <t>VIA MONTELATIERE 6/8</t>
  </si>
  <si>
    <t>0420410121</t>
  </si>
  <si>
    <t>AP</t>
  </si>
  <si>
    <t>Comune di CASTEL DI LAMA</t>
  </si>
  <si>
    <t>Scuola Materna Via Carrafo-  IC CASTEL DI LAMA1.</t>
  </si>
  <si>
    <t>APAA82001T</t>
  </si>
  <si>
    <t>CASTEL DI LAMA</t>
  </si>
  <si>
    <t>VIA CARRAFO 16-13</t>
  </si>
  <si>
    <t>0440110612</t>
  </si>
  <si>
    <t>PRIMARIA PIANE DI MONTEGIORGIO</t>
  </si>
  <si>
    <t>APEE826056</t>
  </si>
  <si>
    <t>VIA MALPIGLI- PIANE DI MONTEGIORGIO</t>
  </si>
  <si>
    <t>1090170168</t>
  </si>
  <si>
    <t>IC NARDI - Infanzia Costa e SEC. 1° GRADO Nardi</t>
  </si>
  <si>
    <t>APMM82301D-APAA823019</t>
  </si>
  <si>
    <t>VIALE DEI PINI 49</t>
  </si>
  <si>
    <t>1090330297</t>
  </si>
  <si>
    <t>Comune di SMERILLO</t>
  </si>
  <si>
    <t>IC.INTERPROVINCIALE DEI SIBILLINI-INFANZIA MONTEFALCONE APP.NO-SMERILLO</t>
  </si>
  <si>
    <t>APAA81303R-APIC81300T</t>
  </si>
  <si>
    <t>SMERILLO</t>
  </si>
  <si>
    <t>CONTRADA S. MARTINO AL FAGGIO</t>
  </si>
  <si>
    <t>1090390630</t>
  </si>
  <si>
    <t>PROVINCIA DI FERMO</t>
  </si>
  <si>
    <t>BIENNIO DELL'I.T.T. G. E M. MONTANI DI FERMO</t>
  </si>
  <si>
    <t>APTF010002</t>
  </si>
  <si>
    <t>FERMO</t>
  </si>
  <si>
    <t>VIA BELLESI 22</t>
  </si>
  <si>
    <t>1090060360</t>
  </si>
  <si>
    <t>LICEO ARTISTICO U. PREZIOTTI - O. LICINI SEDE FERMO</t>
  </si>
  <si>
    <t>APIS00100Q</t>
  </si>
  <si>
    <t>VIA JOYCE LUSSU 12</t>
  </si>
  <si>
    <t>LICEO SCIENTIFICO T.C. ONESTI DI FERMO</t>
  </si>
  <si>
    <t>APPS030005</t>
  </si>
  <si>
    <t>VIA DEI MILLE</t>
  </si>
  <si>
    <t>1090060326</t>
  </si>
  <si>
    <t>Comune di Mombaroccio</t>
  </si>
  <si>
    <t>IC PIRANDELLO -PRIMARIA E SEC. 1° GRADO "F. BAROCCI"</t>
  </si>
  <si>
    <t>PSEE817053-PSMM81701T</t>
  </si>
  <si>
    <t>MOMBAROCCIO</t>
  </si>
  <si>
    <t>VIA ZARDONAI 42</t>
  </si>
  <si>
    <t>0410270266</t>
  </si>
  <si>
    <t>TRIENNIO I.T.T. "G.E M. MONTANI" DI FERMO</t>
  </si>
  <si>
    <t>VIA MONTANI 7</t>
  </si>
  <si>
    <t>Comune di Staffolo</t>
  </si>
  <si>
    <t>Scuola dell'Infanzia "Lionni"</t>
  </si>
  <si>
    <t>Staffolo</t>
  </si>
  <si>
    <t>0420490067</t>
  </si>
  <si>
    <t>PRIMARIA Petetti - IC NARDI</t>
  </si>
  <si>
    <t>APEE82301E</t>
  </si>
  <si>
    <t>VIALE DEI PINI 51</t>
  </si>
  <si>
    <t>1090330197</t>
  </si>
  <si>
    <t>Comune di Grottammare</t>
  </si>
  <si>
    <t>PRIMARIA "G.SPERANZA"</t>
  </si>
  <si>
    <t>APEE818035</t>
  </si>
  <si>
    <t>GROTTAMMARE</t>
  </si>
  <si>
    <t>VIA MARCONI 50 8 (ED. NON UTILIZZATO)</t>
  </si>
  <si>
    <t>0440230160</t>
  </si>
  <si>
    <t>Comune di Montegranaro</t>
  </si>
  <si>
    <t>SEC. 1°GRADO  "A.CARO" - PADIGLIONE A</t>
  </si>
  <si>
    <t>APMM824019</t>
  </si>
  <si>
    <t>MONTEGRANARO</t>
  </si>
  <si>
    <t>VIA MARTIRI D'UNGHERIA 98</t>
  </si>
  <si>
    <t>PRIMARIA DE AMICIS - IC NARDI</t>
  </si>
  <si>
    <t>APEE82302G</t>
  </si>
  <si>
    <t>VIA MAZZINI 50</t>
  </si>
  <si>
    <t>1090330196</t>
  </si>
  <si>
    <t>Comune di Genga</t>
  </si>
  <si>
    <t>SEC. 1°GRADO GENGA STAZIONE</t>
  </si>
  <si>
    <t>ANMM806026</t>
  </si>
  <si>
    <t>GENGA</t>
  </si>
  <si>
    <t>VIA MARCONI 17</t>
  </si>
  <si>
    <t>0420200325</t>
  </si>
  <si>
    <t>ISTITUTO PROFESSIONALE E. TARANTELLI - S.ELPIDIO A MARE</t>
  </si>
  <si>
    <t>APRC00201E</t>
  </si>
  <si>
    <t>SANT'ELPIDIO A MARE</t>
  </si>
  <si>
    <t>VIA PRATI 3</t>
  </si>
  <si>
    <t>1090370734</t>
  </si>
  <si>
    <t>Comune di Montecopiolo</t>
  </si>
  <si>
    <t>ic Macerata Feltria - SEC. 1°GRADO "f. Penserini"</t>
  </si>
  <si>
    <t>PSMM81101V</t>
  </si>
  <si>
    <t>MONTECOPIOLO</t>
  </si>
  <si>
    <t>PIAZZA CONTE ANTONIO DA MONTEFELTRO 6</t>
  </si>
  <si>
    <t>0410330288</t>
  </si>
  <si>
    <t>Comune di MONTALTO DELLE MARCHE</t>
  </si>
  <si>
    <t>PRIMARIA "P.TUMEDEI" - SEC.1°GRADO "G. SACCONI" - SEC.2°GRADO "LEOPARDI"</t>
  </si>
  <si>
    <t>MONTALTO MARCHE</t>
  </si>
  <si>
    <t>VIA DELLA SCUOLA 1</t>
  </si>
  <si>
    <t>0440320321</t>
  </si>
  <si>
    <t>Scuola Elementare Largo Petrarca - IC CASTEL DI LAMA 1</t>
  </si>
  <si>
    <t>APEE820013</t>
  </si>
  <si>
    <t>LARGO PETRARCA 4</t>
  </si>
  <si>
    <t>0440110135</t>
  </si>
  <si>
    <t>Comune di PORTO SANT'ELPIDIO</t>
  </si>
  <si>
    <t>SEC. 1°GRADO MARCONI</t>
  </si>
  <si>
    <t>APMM83701B</t>
  </si>
  <si>
    <t>PORTO SANT'ELPIDIO</t>
  </si>
  <si>
    <t>VIA LEGNANO</t>
  </si>
  <si>
    <t>1090340358</t>
  </si>
  <si>
    <t>INFANZIA ALADINO - PRIMARIA PENNESI</t>
  </si>
  <si>
    <t>APAA83601L-APEE83601B</t>
  </si>
  <si>
    <t>VIA FONTANELLA</t>
  </si>
  <si>
    <t>1090340085</t>
  </si>
  <si>
    <t>IC CASTEL DI LAMA 1-  PRIMARIA VIA ADIGE</t>
  </si>
  <si>
    <t>APEE820024</t>
  </si>
  <si>
    <t>VIA ADIGE 37</t>
  </si>
  <si>
    <t>0440110137</t>
  </si>
  <si>
    <t>PRIMARIA COLLODI</t>
  </si>
  <si>
    <t>APEE83603P</t>
  </si>
  <si>
    <t>VIA COLLODI</t>
  </si>
  <si>
    <t>1090340200</t>
  </si>
  <si>
    <t>ISTITUTO LUIGI EINAUDI DI PORTO SANT'ELPIDIO</t>
  </si>
  <si>
    <t>APPA002023-APRH00201Q-APTD00202T-APIS00200G</t>
  </si>
  <si>
    <t>1090340358-1090340731</t>
  </si>
  <si>
    <t>Comune di Loreto</t>
  </si>
  <si>
    <t xml:space="preserve">SCUOLA UNITA INFANZIA"F.LLI VOLPI" E "SAN FRANCESCO" </t>
  </si>
  <si>
    <t>ANAA83202E-ANAA83203G</t>
  </si>
  <si>
    <t>LORETO</t>
  </si>
  <si>
    <t>VIA SAN FRANCESCO 42</t>
  </si>
  <si>
    <t>0420220116-0420220117</t>
  </si>
  <si>
    <t>SEC. 1°GRADO GALILEI</t>
  </si>
  <si>
    <t>APMM83601G</t>
  </si>
  <si>
    <t>VIA MONEGRAPPA</t>
  </si>
  <si>
    <t>1090340296</t>
  </si>
  <si>
    <t>Comune di Ascoli Piceno</t>
  </si>
  <si>
    <t>IC BORGO SOLESTà- CANTALAMESSA -PRIMARIA "SAN SERAFINO -GALIE" E SEC. 1°GRADO "CECI"</t>
  </si>
  <si>
    <t>APMM83101C-APEE83101D</t>
  </si>
  <si>
    <t>ASCOLI PICENO</t>
  </si>
  <si>
    <t xml:space="preserve">VIA SAN SERAFINO DI MONTEGRANARO </t>
  </si>
  <si>
    <t>0440070583</t>
  </si>
  <si>
    <t>Comune di Recanati</t>
  </si>
  <si>
    <t>PRIMARIA LE GRAZIE -IC "N. BADALONI"</t>
  </si>
  <si>
    <t>MCEE83102N</t>
  </si>
  <si>
    <t>RECANATI</t>
  </si>
  <si>
    <t>VIA MONTE  SAN VICINO 3</t>
  </si>
  <si>
    <t>0430440177</t>
  </si>
  <si>
    <t>Comune di Falerone</t>
  </si>
  <si>
    <t>INFANZIA E PRIMARIA PIANE DI FALERONE</t>
  </si>
  <si>
    <t>APEE825027-APAA825022</t>
  </si>
  <si>
    <t xml:space="preserve">FALERONE </t>
  </si>
  <si>
    <t>VIA MONTESSORI</t>
  </si>
  <si>
    <t>1090050048</t>
  </si>
  <si>
    <t>IIS "D. BRAMANTE"</t>
  </si>
  <si>
    <t>MCIS00800N</t>
  </si>
  <si>
    <t>MACERATA</t>
  </si>
  <si>
    <t>VIA GASPARRINI 11</t>
  </si>
  <si>
    <t>0430230287</t>
  </si>
  <si>
    <t>ITCG "ANTINORI"- CAMERINO</t>
  </si>
  <si>
    <t>MCTD030004</t>
  </si>
  <si>
    <t>CAMERINO</t>
  </si>
  <si>
    <t>VIA MADONNA DELLE CARCERI</t>
  </si>
  <si>
    <t>0430070769</t>
  </si>
  <si>
    <t>ENTI IN ATTESA DI FINANZIAMENTO</t>
  </si>
  <si>
    <t>REGIONE MARCHE</t>
  </si>
  <si>
    <t>REGIONE SICILIA</t>
  </si>
  <si>
    <t>COMUNE - CANICATTÌ</t>
  </si>
  <si>
    <t>0840111096</t>
  </si>
  <si>
    <t xml:space="preserve">[AGIC83000Q - AGAA83001L] - Infanzia - Via De Gasperi - [AGIC83000Q - AGEE83001T] - Primaria - Edmondo De Amicis - </t>
  </si>
  <si>
    <t xml:space="preserve">TIPOLOGIA E - Contributo antincendio </t>
  </si>
  <si>
    <t>0840111095</t>
  </si>
  <si>
    <t xml:space="preserve">[AGIC83000Q - AGIC83000Q] - IC - Giovanni Verga - [AGIC83000Q - AGMM83001R] - Sec. I - Giovanni Verga - </t>
  </si>
  <si>
    <t>COMUNE - NOTO</t>
  </si>
  <si>
    <t>0890132899</t>
  </si>
  <si>
    <t xml:space="preserve">[SRIC85600D - SREE85601G] - Primaria - Don Giovanni Bosco - [SRIC85600D - SRMM85601E] - Sec. I - G. Melodia - </t>
  </si>
  <si>
    <t>0840111103</t>
  </si>
  <si>
    <t xml:space="preserve">[AGEE01100C - AGAA01109L] - Infanzia - Sandro Pertini - [AGEE01100C - AGEE01102E] - Primaria - Padre Gioacchino La Lomia - </t>
  </si>
  <si>
    <t>0840111804</t>
  </si>
  <si>
    <t xml:space="preserve">[AGIC82900G - AGEE82902P] - Primaria - M. Rapisardi - </t>
  </si>
  <si>
    <t>PROVINCIA - MODICA</t>
  </si>
  <si>
    <t>0880061000</t>
  </si>
  <si>
    <t xml:space="preserve">[RGIS01600A - RGIS01600A] - IIS - Galileo Galilei - [RGIS01600A - RGPS01601R] - LS - Galileo Galilei - </t>
  </si>
  <si>
    <t>PROVINCIA - TERMINI IMERESE</t>
  </si>
  <si>
    <t>0820705000</t>
  </si>
  <si>
    <t xml:space="preserve">[PAIS00100T - PAIS00100T] - IIS - G. Ugdulena - [PAIS00100T - PAPC001015] - LC - G. Ugdulena - </t>
  </si>
  <si>
    <t>0840111104</t>
  </si>
  <si>
    <t xml:space="preserve">[AGIC82900G - AGIC82900G] - IC - Luigi Pirandello - [AGIC82900G - AGEE82903Q] - Primaria - La Carruba - [AGIC82900G - AGMM82901L] - Sec. I - Luigi Pirandello - </t>
  </si>
  <si>
    <t>0840111101</t>
  </si>
  <si>
    <t xml:space="preserve">[AGEE01100C - AGEE01100C] - DD - Don Giovanni Bosco - [AGEE01100C - AGEE01104L] - Primaria - Don Giovanni Bosco - </t>
  </si>
  <si>
    <t>0820704654</t>
  </si>
  <si>
    <t xml:space="preserve">[PAIS013004 - PAIS013004] - IIS - Stenio - [PAIS013004 - PATD01301A] - ITC - Stenio - </t>
  </si>
  <si>
    <t>COMUNE - BRONTE</t>
  </si>
  <si>
    <t>0870091243</t>
  </si>
  <si>
    <t xml:space="preserve">[CTMM119008 - CTMM119008] - Sec. I - L. Castiglione Bronte - </t>
  </si>
  <si>
    <t>PROVINCIA - POZZALLO</t>
  </si>
  <si>
    <t>0880081190</t>
  </si>
  <si>
    <t xml:space="preserve">[RGIS00600Q - RGIS00600Q] - IIS - Giorgio la Pira - [RGIS00600Q - RGPS006016] - LS - Giorgio La Pira - [RGIS00600Q - RGTH00601Q] - ITN - Giorgio La Pira - [RGIS00600Q - RGTH006504] - ITN - Giorgio La Pira (serale) - </t>
  </si>
  <si>
    <t>0840111107</t>
  </si>
  <si>
    <t xml:space="preserve">[AGIC82900G - AGAA82904G] - Infanzia - La Carruba - [AGIC82900G - AGEE82903Q] - Primaria - La Carruba - </t>
  </si>
  <si>
    <t>COMUNE - PEDARA</t>
  </si>
  <si>
    <t>0870340554</t>
  </si>
  <si>
    <t xml:space="preserve">[CTIC83800Q - CTIC83800Q] - IC - Salvatore Casella - [CTIC83800Q - CTMM83801R] - Sec. I - S. Casella - </t>
  </si>
  <si>
    <t>0840111099</t>
  </si>
  <si>
    <t xml:space="preserve">[AGIC81500N - AGAA81502G] - Infanzia - Francesco Crispi - [AGIC81500N - AGEE81502R] - Primaria - Francesco Crispi - </t>
  </si>
  <si>
    <t>0840111102</t>
  </si>
  <si>
    <t xml:space="preserve">[AGEE01100C - AGAA01103A] - Infanzia - Don Lorenzo Milani - </t>
  </si>
  <si>
    <t>0870091219</t>
  </si>
  <si>
    <t xml:space="preserve">[CTEE04700L - CTEE04700L] - DD - Nicola Spedalieri - [CTEE04700L - CTAA04701C] - Infanzia - Spedalieri - [CTEE04700L - CTEE04701N] - Primaria - Bronte - </t>
  </si>
  <si>
    <t>PROVINCIA - COMISO</t>
  </si>
  <si>
    <t>0880030796</t>
  </si>
  <si>
    <t xml:space="preserve">[RGIS003008 - RGIS003008] - IIS - Giosuè Carducci - [RGIS003008 - RGPC00301G] - LC - Giosuè Carducci - </t>
  </si>
  <si>
    <t>PROVINCIA - VITTORIA</t>
  </si>
  <si>
    <t>0880120649</t>
  </si>
  <si>
    <t xml:space="preserve">[RGIS01400P - RGIS01400P] - IIS - Giuseppe Mazzini - [RGIS01400P - RGPM014016] - IM - Giuseppe Mazzini - </t>
  </si>
  <si>
    <t>PROVINCIA - RAGUSA</t>
  </si>
  <si>
    <t>0880090634</t>
  </si>
  <si>
    <t xml:space="preserve">[RGIS01300V - RGIS01300V] - IIS - Galileo Ferraris - [RGIS01300V - RGRC01301T] - IPSCT - Galileo Ferraris - [RGIS01300V - RGRI01301E] - IPIA - Galileo Ferraris - [RGIS01300V - RGSL013016] - LA - Galileo Ferraris - </t>
  </si>
  <si>
    <t>0880090850</t>
  </si>
  <si>
    <t xml:space="preserve">[RGIS01300V - RGTF01301B] - ITI - Ettore Majorana - </t>
  </si>
  <si>
    <t>0880120839</t>
  </si>
  <si>
    <t xml:space="preserve">[RGIS01400P - RGPS014015] - LS - S. Cannizzaro - </t>
  </si>
  <si>
    <t>COMUNE - CALTANISSETTA</t>
  </si>
  <si>
    <t>0850044398</t>
  </si>
  <si>
    <t xml:space="preserve">[CLIC830004 - CLIC830004] - IC - Don Lorenzo Milani - [CLIC830004 - CLAA830033] - Infanzia - Via Turati - [CLIC830004 - CLEE830016] - Primaria - Don Lorenzo Milani - </t>
  </si>
  <si>
    <t>PROVINCIA - BAGHERIA</t>
  </si>
  <si>
    <t>0820065017</t>
  </si>
  <si>
    <t xml:space="preserve">[PATD050008 - PATD050008] - ITC - Don Luigi Sturzo - </t>
  </si>
  <si>
    <t>0850044962</t>
  </si>
  <si>
    <t xml:space="preserve">[CLIC80900P - CLAA80903N] - Infanzia - Maddalena Calafato - [CLIC80900P - CLEE80902T] - Primaria - Santa Lucia - </t>
  </si>
  <si>
    <t>0840111100</t>
  </si>
  <si>
    <t xml:space="preserve">[AGIC82900G - AGAA82903E] - Infanzia - Via Petrella - </t>
  </si>
  <si>
    <t>COMUNE - LIMINA</t>
  </si>
  <si>
    <t>0830401088</t>
  </si>
  <si>
    <t xml:space="preserve">[MEIC88600X - MEAA886084] - Infanzia - Limina - </t>
  </si>
  <si>
    <t>0830401094</t>
  </si>
  <si>
    <t xml:space="preserve">[MEIC88600X - MEEE886078] - Primaria - Lumina - [MEIC88600X - MEMM886055] - Sec. I - Limina - </t>
  </si>
  <si>
    <t>0880030646</t>
  </si>
  <si>
    <t xml:space="preserve">[RGIS003008 - RGSD003015] - ISA - S. Fiume - </t>
  </si>
  <si>
    <t>0880090838</t>
  </si>
  <si>
    <t xml:space="preserve">[RGIC82000T - RGAA82001P] - Infanzia - Palla Magica - [RGIS018002 - RGPM01801D] - IM - Giovan Battista Vico - </t>
  </si>
  <si>
    <t>0880121093</t>
  </si>
  <si>
    <t xml:space="preserve">[RGIS017006 - RGTA017012] - ITA - Vittoria - [RGIS012003 - RGRC012012] - IPSCT - Guglielmo Marconi - </t>
  </si>
  <si>
    <t>0870340630</t>
  </si>
  <si>
    <t xml:space="preserve">[CTIC83800Q - CTAA83802N] - Infanzia - Alcide De Gasperi - [CTIC83800Q - CTEE83803X] - Primaria - Alcide De Gasperi - </t>
  </si>
  <si>
    <t>COMUNE - AGRIGENTO</t>
  </si>
  <si>
    <t>0840010020</t>
  </si>
  <si>
    <t xml:space="preserve">[AGIC820005 - AGEE820017] - Primaria - Quadrivio - </t>
  </si>
  <si>
    <t>COMUNE - CAMPOREALE</t>
  </si>
  <si>
    <t>0820192205</t>
  </si>
  <si>
    <t xml:space="preserve">[PAIC840008 - PAIC840008] - IC - Camporeale - [PAIC840008 - PAAA840015] - Infanzia - Camporeale - [PAIC840008 - PAMM840019] - Sec. I - Giovanni Verga - </t>
  </si>
  <si>
    <t>0870091289</t>
  </si>
  <si>
    <t xml:space="preserve">[CTEE04800C - CTAA048029] - Infanzia - Guglielmo Marconi - [CTEE04800C - CTEE04802E] - Primaria - Guglielmo Marconi - </t>
  </si>
  <si>
    <t>0880030778</t>
  </si>
  <si>
    <t xml:space="preserve">[RGIS003008 - RGTD00301E] - ITC - Giosuè Carducci - </t>
  </si>
  <si>
    <t>0880091029</t>
  </si>
  <si>
    <t xml:space="preserve">[RGPS01000R - RGPS01000R] - LS - Enrico Fermi - </t>
  </si>
  <si>
    <t>0880080643</t>
  </si>
  <si>
    <t xml:space="preserve">[RGIS00600Q - RGTD006012] - ITC - Giorgio La Pira - </t>
  </si>
  <si>
    <t>COMUNE - CACCAMO</t>
  </si>
  <si>
    <t>0820142125</t>
  </si>
  <si>
    <t xml:space="preserve">[PAIC8AF00B - PAMM8AF01C] - Sec. I - Monsignor V. Aglialoro - </t>
  </si>
  <si>
    <t>PROVINCIA - CATANIA</t>
  </si>
  <si>
    <t>0870152003</t>
  </si>
  <si>
    <t xml:space="preserve">[CTTF03000R - CTTF03000R] - ITI - Cannizzaro - [CTTF03000R - CTTF030517] - ITI - Cannizzaro (serale) - </t>
  </si>
  <si>
    <t>PROVINCIA - CALTAGIRONE</t>
  </si>
  <si>
    <t>0870112410</t>
  </si>
  <si>
    <t xml:space="preserve">[CTIS00400R - CTIS00400R] - IIS - Cucuzza-Euclide - [CTIS00400R - CTTL00401D] - ITG - Caltagirone - </t>
  </si>
  <si>
    <t>0880062126</t>
  </si>
  <si>
    <t xml:space="preserve">[RGIS01600A - RGPC01601N] - LC - Tommaso Campailla - </t>
  </si>
  <si>
    <t>0880121084</t>
  </si>
  <si>
    <t xml:space="preserve">[RGIS017006 - RGTD01701C] - ITC - Enrico Fermi - [RGIS017006 - RGTD01751T] - ITC - Enrico Fermi (serale) - [RGIS017006 - RGIS017006] - IIS - Enrico Fermi - [RGIS017006 - RGTA01750A] - ITA - Vittoria (serale) - </t>
  </si>
  <si>
    <t>PROVINCIA - ISPICA</t>
  </si>
  <si>
    <t>0880051552</t>
  </si>
  <si>
    <t xml:space="preserve">[RGIS00200C - RGRC00201B] - IPSCT - Gaetano Curcio - </t>
  </si>
  <si>
    <t>COMUNE - CASTELVETRANO</t>
  </si>
  <si>
    <t>0810061989</t>
  </si>
  <si>
    <t xml:space="preserve">[TPEE02700B - TPEE02701C] - Primaria - Ruggero Settimo - </t>
  </si>
  <si>
    <t>0810061962</t>
  </si>
  <si>
    <t xml:space="preserve">[TPIC815003 - TPIC815003] - IC - Pardo-Vetrano - [TPIC815003 - TPMM815014] - Sec. I - G. Pardo - </t>
  </si>
  <si>
    <t>0810061974</t>
  </si>
  <si>
    <t>0810061945</t>
  </si>
  <si>
    <t xml:space="preserve">[TPEE02700B - TPEE02700B] - DD - Ruggero Settimo - [TPEE02700B - TPEE02701C] - Primaria - Ruggero Settimo - </t>
  </si>
  <si>
    <t>PROVINCIA - CEFALÙ</t>
  </si>
  <si>
    <t>0820274029</t>
  </si>
  <si>
    <t xml:space="preserve">[PAIS00200N - PAIS00200N] - IIS - Mandralisca - [PAIS00200N - PAPC002011] - LC - Mandralisca - </t>
  </si>
  <si>
    <t>PROVINCIA - PALERMO</t>
  </si>
  <si>
    <t>0820539900</t>
  </si>
  <si>
    <t xml:space="preserve">[PAST010008 - PAST010008] - Conservatorio - Bellini (provinciale) - </t>
  </si>
  <si>
    <t>COMUNE - VITTORIA</t>
  </si>
  <si>
    <t>0880120776</t>
  </si>
  <si>
    <t xml:space="preserve">[RGIC83400Q - RGIC83400Q] - IC - Giovanni XXIII-Colonna - [RGIC83400Q - RGEE83401T] - Primaria - Papa Giovanni XXIII - [RGIC83400Q - RGMM83401R] - Sec. I - V. Colonna - </t>
  </si>
  <si>
    <t>0880121608</t>
  </si>
  <si>
    <t xml:space="preserve">[RGIC82700L - RGIC82700L] - IC - Francesco Pappalardo - [RGIC82700L - RGEE82701P] - Primaria - Francesco Pappalardo - [RGIC82700L - RGMM82701N] - Sec. I - Giacomo Matteotti - </t>
  </si>
  <si>
    <t>0880121090</t>
  </si>
  <si>
    <t xml:space="preserve">[RGIC82800C - RGIC82800C] - IC - Filippo Traina - [RGIC82800C - RGAA82803B] - Infanzia - Giuseppe Garibaldi - [RGIC82800C - RGMM82801D] - Sec. I - Guglielmo Marconi - </t>
  </si>
  <si>
    <t>0880121033</t>
  </si>
  <si>
    <t xml:space="preserve">[RGEE03500N - RGEE03501P] - Primaria - SS. Rosario - </t>
  </si>
  <si>
    <t>0880120905</t>
  </si>
  <si>
    <t xml:space="preserve">[RGIC83500G - RGAA83501C] - Infanzia - G. Caruano - [RGIC83500G - RGEE83501N] - Primaria - G. Caruano - [RGMM07700P - RGCT70000D] - SM - Giuseppe Caruano - [RGIC83500G - RGIC83500G] - IC - Giuseppe Caruano - </t>
  </si>
  <si>
    <t>0880091179</t>
  </si>
  <si>
    <t xml:space="preserve">[RGPS01000R - RGPS01000R] - LS - Enrico Fermi - [RGTD03000T - RGTD03000T] - ITC - F. Besta - </t>
  </si>
  <si>
    <t>COMUNE - ACIREALE</t>
  </si>
  <si>
    <t>0870040917</t>
  </si>
  <si>
    <t xml:space="preserve">[CTIC81900A - CTAA81906C] - Infanzia - Piano Api - [CTIC81900A - CTEE81903E] - Primaria - M. Alosi - </t>
  </si>
  <si>
    <t>0810061957</t>
  </si>
  <si>
    <t xml:space="preserve">[TPIC815003 - TPAA815065] - Infanzia - Luigi Capuana - [TPIC815003 - TPEE815026] - Primaria - Luigi Capuana - </t>
  </si>
  <si>
    <t>COMUNE - ACI CATENA</t>
  </si>
  <si>
    <t>0870032711</t>
  </si>
  <si>
    <t xml:space="preserve">[CTIC814007 - CTEE814019] - Primaria - T. Onofri - </t>
  </si>
  <si>
    <t>0820273856</t>
  </si>
  <si>
    <t xml:space="preserve">[PAIS02200V - PAIS02200V] - IIS - Jacopo del Duca-Diego Binca Amato - [PAIS02200V - PATD022015] - ITC - Jacopo Del Duca - [PAIS02200V - PATD02251E] - ITC - Jacopo Del Duca (serale) - [PAIS02200V - PARI02201E] - IPIA - Jacopo Del Duca - </t>
  </si>
  <si>
    <t>COMUNE - SCORDIA</t>
  </si>
  <si>
    <t>0870491034</t>
  </si>
  <si>
    <t xml:space="preserve">[CTIC8AN003 - CTIC8AN003] - IC - Giovanni Verga-Scordia - [CTIC8AN003 - CTMM8AN014] - Sec. I - Giovanni Verga - </t>
  </si>
  <si>
    <t>0880051551</t>
  </si>
  <si>
    <t xml:space="preserve">[RGIS00200C - RGPC00201Q] - LC - Gaetano Curcio - </t>
  </si>
  <si>
    <t>COMUNE - MISTRETTA</t>
  </si>
  <si>
    <t>0830523253</t>
  </si>
  <si>
    <t xml:space="preserve">[MEIC84600D - MEIC84600D] - IC - Tommaso Aversa - [MEIC84600D - MEEE84602L] - Primaria - G. Cocchiara - [MEIC84600D - MEMM84601E] - Sec. I - Tommaso Aversa - </t>
  </si>
  <si>
    <t>0870491326</t>
  </si>
  <si>
    <t xml:space="preserve">[CTIC8AN003 - CTIC8AN003] - IC - Giovanni Verga-Scordia - [CTIC8AN003 - CTEE8AN026] - Primaria - Via Bologna - </t>
  </si>
  <si>
    <t>COMUNE - SANT`AGATA LI BATTIATI</t>
  </si>
  <si>
    <t>0870451297</t>
  </si>
  <si>
    <t xml:space="preserve">[CTEE087003 - CTEE087025] - Primaria - Barriera - [CTEE087003 - CTEE087036] - Primaria - Barrieranuova - </t>
  </si>
  <si>
    <t>0880120945</t>
  </si>
  <si>
    <t xml:space="preserve">[RGIC802008 - RGAA802015] - Infanzia - Don Giovanni Bosco - </t>
  </si>
  <si>
    <t>0880121006</t>
  </si>
  <si>
    <t xml:space="preserve">[RGIC82800C - RGAA828019] - Infanzia - Via Roma - [RGIC82800C - RGEE82801E] - Primaria - Via Roma - </t>
  </si>
  <si>
    <t>0810061998</t>
  </si>
  <si>
    <t xml:space="preserve">[TPEE02700B - TPAA02705B] - Infanzia - Benedetto Croce - </t>
  </si>
  <si>
    <t>0880120932</t>
  </si>
  <si>
    <t xml:space="preserve">[RGIC802008 - RGIC802008] - IC - Leonardo Sciascia - [RGIC802008 - RGEE80202B] - Primaria - Leonardo Sciascia - [RGIC802008 - RGMM802019] - Sec. I - Leonardo Sciascia - </t>
  </si>
  <si>
    <t>0870032479</t>
  </si>
  <si>
    <t xml:space="preserve">[CTIC815003 - CTAA815021] - Infanzia - F. Guglielmino - [CTIC815003 - CTEE815015] - Primaria - F. Guglielmo - </t>
  </si>
  <si>
    <t>0820142073</t>
  </si>
  <si>
    <t xml:space="preserve">[PAIC8AF00B - PAIC8AF00B] - IC - Giovanni Barbera di Caccamo - [PAIC8AF00B - PAEE8AF01D] - Primaria - G. Barbera - </t>
  </si>
  <si>
    <t>COMUNE - ACI CASTELLO</t>
  </si>
  <si>
    <t>0870020991</t>
  </si>
  <si>
    <t xml:space="preserve">[CTIC81600V - CTAA81603T] - Infanzia - Cannizzaro - [CTIC81600V - CTEE816022] - Primaria - Cannizzaro - [CTIC81600V - CTMM81601X] - Sec. I - Via Rimini - </t>
  </si>
  <si>
    <t>0870032487</t>
  </si>
  <si>
    <t xml:space="preserve">[CTEE036006 - CTAA036034] - Infanzia - Via Maiorana - [CTEE036006 - CTEE03605B] - Primaria - Via Majorana - </t>
  </si>
  <si>
    <t>COMUNE - MONTEMAGGIORE BELSITO</t>
  </si>
  <si>
    <t>0820513745</t>
  </si>
  <si>
    <t xml:space="preserve">[PAIC825006 - PAIC825006] - IC - Mobntemaggiore Belsito - [PAIC825006 - PAEE825018] - Primaria - M. Arrigo - [PAIC825006 - PAMM825017] - Sec. I - Montemaggiore Belsito - </t>
  </si>
  <si>
    <t>0870091287</t>
  </si>
  <si>
    <t xml:space="preserve">[CTEE04800C - CTAA04804B] - Infanzia - Via Modigliani - [CTEE04800C - CTAA04809L] - Infanzia - Sciarotta - </t>
  </si>
  <si>
    <t>0870491011</t>
  </si>
  <si>
    <t xml:space="preserve">[CTIC8AP00P - CTIC8AP00P] - IC - Salvo Basso - [CTIC8AP00P - CTAA8AP01G] - Infanzia - Ponticello - [CTIC8AP00P - CTEE8AP01R] - Primaria - Scordia - </t>
  </si>
  <si>
    <t>0880121503</t>
  </si>
  <si>
    <t xml:space="preserve">[RGIC829008 - RGEE82902B] - Primaria - G. Consolino - [RGIC829008 - RGMM829019] - Sec. I - G. Consolino - </t>
  </si>
  <si>
    <t>COMUNE - MIRABELLA IMBACCARI</t>
  </si>
  <si>
    <t>0870280836</t>
  </si>
  <si>
    <t xml:space="preserve">[CTIC80900Q - CTAA80901L] - Infanzia - Via Scollo - [CTIC80900Q - CTEE80901T] - Primaria - Mirabella Imbaccari - </t>
  </si>
  <si>
    <t>0870020938</t>
  </si>
  <si>
    <t xml:space="preserve">[CTIC80500C - CTEE80501E] - Primaria - R. Rimini 1 - </t>
  </si>
  <si>
    <t>0870152007</t>
  </si>
  <si>
    <t xml:space="preserve">[CTTE01500X - CTTE01500X] - IT Regionale - Francesca Morvillo - </t>
  </si>
  <si>
    <t>PROVINCIA - ALCAMO</t>
  </si>
  <si>
    <t>0810010926</t>
  </si>
  <si>
    <t xml:space="preserve">[TPTD02000X - TPTD02000X] - ITC - G. Caruso - </t>
  </si>
  <si>
    <t>0820513747</t>
  </si>
  <si>
    <t xml:space="preserve">[PAIC825006 - PAAA825013] - Infanzia - Montemaggiore Belsito - </t>
  </si>
  <si>
    <t>COMUNE - COLLESANO</t>
  </si>
  <si>
    <t>0820321617</t>
  </si>
  <si>
    <t xml:space="preserve">[PAIC81000C - PAEE81004N] - Primaria - G. De Maria - </t>
  </si>
  <si>
    <t>0840111097</t>
  </si>
  <si>
    <t xml:space="preserve">[AGIC81500N - AGIC81500N] - IC - Canicattì - [AGIC81500N - AGMM81504T] - Sec. I - S. Gangitano - </t>
  </si>
  <si>
    <t>COMUNE - SCALETTA ZANCLEA</t>
  </si>
  <si>
    <t>0830943204</t>
  </si>
  <si>
    <t>COMUNE - MONTEVAGO</t>
  </si>
  <si>
    <t>0840254458</t>
  </si>
  <si>
    <t xml:space="preserve">[AGIC80800E - AGMM80802L] - Sec. I - Tenente G. Giuffrida - </t>
  </si>
  <si>
    <t>0880121493</t>
  </si>
  <si>
    <t xml:space="preserve">[RGIC829008 - RGIC829008] - IC - Portella delle Ginestre - [RGIC829008 - RGAA829015] - Infanzia - Angeli di San Giuliano - [RGIC829008 - RGEE82901A] - Primaria - Portella delle Ginestre - [RGIC829008 - RGMM829019] - Sec. I - G. Consolino - </t>
  </si>
  <si>
    <t>0870040873</t>
  </si>
  <si>
    <t xml:space="preserve">[CTIC8AU007 - CTAA8AU07A] - Infanzia - Stazzo - [CTIC8AU007 - CTEE8AU02A] - Primaria - Stazzo - </t>
  </si>
  <si>
    <t>0880120922</t>
  </si>
  <si>
    <t xml:space="preserve">[RGEE03500N - RGEE03500N] - DD - Vittoria IV - [RGEE03500N - RGAA035111] - Infanzia - Gianni Rodari - [RGEE03500N - RGAA035188] - Infanzia - Concetto Marchesi - [RGEE03500N - RGEE035071] - Primaria - Gianni Rodari - </t>
  </si>
  <si>
    <t>0870040920</t>
  </si>
  <si>
    <t xml:space="preserve">[CTIC8AU007 - CTAA8AU08B] - Infanzia - Loreto - [CTIC8AU007 - CTEE8AU05D] - Primaria - Santa Maria Loreto - </t>
  </si>
  <si>
    <t>0870040919</t>
  </si>
  <si>
    <t xml:space="preserve">[CTIC8AU007 - CTEE8AU019] - Primaria - Scillichenti - </t>
  </si>
  <si>
    <t>0870032485</t>
  </si>
  <si>
    <t xml:space="preserve">[CTIC814007 - CTAA814014] - Infanzia - Via Sant`Antonio - </t>
  </si>
  <si>
    <t>0840254457</t>
  </si>
  <si>
    <t xml:space="preserve">[AGIC80800E - AGEE80802N] - Primaria - Eleonora Gravina - </t>
  </si>
  <si>
    <t>0820321618</t>
  </si>
  <si>
    <t xml:space="preserve">[PAIC81000C - PAAA81003B] - Infanzia - Collesano - </t>
  </si>
  <si>
    <t>0880121515</t>
  </si>
  <si>
    <t xml:space="preserve">[RGIC829008 - RGAA829037] - Infanzia - Via Che Guevara - </t>
  </si>
  <si>
    <t>0880121001</t>
  </si>
  <si>
    <t xml:space="preserve">[RGIC82800C - RGAA82802A] - Infanzia - Luigi Frasca - </t>
  </si>
  <si>
    <t>0870032483</t>
  </si>
  <si>
    <t xml:space="preserve">[CTIC814007 - CTAA814036] - Infanzia - Via San Giuseppe - </t>
  </si>
  <si>
    <t>0870032925</t>
  </si>
  <si>
    <t xml:space="preserve">[CTIC814007 - CTAA814025] - Infanzia - Via G. Leonardi - </t>
  </si>
  <si>
    <t>PROVINCIA - MARSALA</t>
  </si>
  <si>
    <t>0810112652</t>
  </si>
  <si>
    <t xml:space="preserve">[TPPM03000Q - TPPM03000Q] - IM - Pascasino - </t>
  </si>
  <si>
    <t>0870280542</t>
  </si>
  <si>
    <t xml:space="preserve">[CTIC80900Q - CTIC80900Q] - IC - Edmondo de Amicis - [CTIC80900Q - CTMM80901R] - Sec. I - Edmondo De Amicis - </t>
  </si>
  <si>
    <t>0870020937</t>
  </si>
  <si>
    <t xml:space="preserve">[CTIC80500C - CTAA80502A] - Infanzia - R. Rimini - </t>
  </si>
  <si>
    <t>0840010042</t>
  </si>
  <si>
    <t xml:space="preserve">[AGIC82200R - AGIC82200R] - IC - Agrigento Campo Sportivo - [AGIC82200R - AGAA82202P] - Infanzia - Esseneto - [AGIC82200R - AGEE82202X] - Primaria - Esseneto - </t>
  </si>
  <si>
    <t>COMUNE - SAN GIOVANNI LA PUNTA</t>
  </si>
  <si>
    <t>0870412675</t>
  </si>
  <si>
    <t xml:space="preserve">[CTIC84800A - CTIC84800A] - IC - Carlo Alberto Dalla Chiesa - [CTIC84800A - CTMM84801B] - Sec. I - Carlo Alberto Dalla Chiesa - </t>
  </si>
  <si>
    <t>COMUNE - GRAMMICHELE</t>
  </si>
  <si>
    <t>0870180674</t>
  </si>
  <si>
    <t xml:space="preserve">[CTIC8AJ00Q - CTMM8AJ01R] - Sec. I - Galileo Galilei - </t>
  </si>
  <si>
    <t>0840010031</t>
  </si>
  <si>
    <t xml:space="preserve">[AGIC821001 - AGAA82102V] - Infanzia - Viale Vittoria - [AGIC821001 - AGEE821024] - Primaria - Lauricella - </t>
  </si>
  <si>
    <t>0840010041</t>
  </si>
  <si>
    <t xml:space="preserve">[AGIC82200R - AGMM82201T] - Sec. I - A. Castagnolo - </t>
  </si>
  <si>
    <t>COMUNE - ALCAMO</t>
  </si>
  <si>
    <t>0810012642</t>
  </si>
  <si>
    <t xml:space="preserve">[TPIC81200G - TPIC81200G] - IC - Pietro Maria Rocca - [TPIC81200G - TPAA81202D] - Infanzia - Sorelle Agazzi - [TPIC81200G - TPMM81201L] - Sec. I - P. M. Rocca - </t>
  </si>
  <si>
    <t>0810012792</t>
  </si>
  <si>
    <t xml:space="preserve">[TPIC81000X - TPAA81001R] - Infanzia - Pina Bernardo - [TPIC81000X - TPMM810011] - Sec. I - Nino Navarra - </t>
  </si>
  <si>
    <t>0810012474</t>
  </si>
  <si>
    <t xml:space="preserve">[TPIC83400C - TPIC83400C] - IC - Bagolino - [TPIC83400C - TPMM83401D] - Sec. I - S. Bagolino - [TPMM10200V - TPCT706005] - SM - Bagolino - </t>
  </si>
  <si>
    <t>0810012805</t>
  </si>
  <si>
    <t xml:space="preserve">[TPIC81200G - TPAA81203E] - Infanzia - Giuseppe Lombardo Radice - [TPIC81200G - TPEE81203Q] - Primaria - Lombardo Radice - </t>
  </si>
  <si>
    <t>0820533100</t>
  </si>
  <si>
    <t xml:space="preserve">[PARH050006 - PARH050006] - IPSAR - F. Paolo Cascino - </t>
  </si>
  <si>
    <t>0840010032</t>
  </si>
  <si>
    <t xml:space="preserve">[AGIC821001 - AGIC821001] - IC - Agrigento Centro - [AGIC821001 - AGAA82101T] - Infanzia - Giuseppe Garibaldi - [AGIC821001 - AGEE821013] - Primaria - Giuseppe Garibaldi - [AGIC821001 - AGMM821012] - Sec. I - Giuseppe Garibaldi - </t>
  </si>
  <si>
    <t>0810012402</t>
  </si>
  <si>
    <t xml:space="preserve">[TPIC81100Q - TPIC81100Q] - IC - Maria Montessori - [TPIC81100Q - TPEE81102V] - Primaria - Maria Montessori - </t>
  </si>
  <si>
    <t>0810012461</t>
  </si>
  <si>
    <t xml:space="preserve">[TPIC83400C - TPAA834019] - Infanzia - Gentile - [TPIC83400C - TPEE83401E] - Primaria - G. Gentile - </t>
  </si>
  <si>
    <t>COMUNE - GAGGI</t>
  </si>
  <si>
    <t>0830293631</t>
  </si>
  <si>
    <t xml:space="preserve">[MEIC83300B - MEEE83301D] - Primaria - Gaggi - </t>
  </si>
  <si>
    <t>COMUNE - VENETICO</t>
  </si>
  <si>
    <t>0831043559</t>
  </si>
  <si>
    <t xml:space="preserve">[MEIC820009 - MEEE82001B] - Primaria - Venetico Marina - </t>
  </si>
  <si>
    <t>0840010003</t>
  </si>
  <si>
    <t xml:space="preserve">[AGIC82300L - AGIC82300L] - IC - Agrigento Fontanelle - [AGIC82300L - AGEE82302Q] - Primaria - Giovanni Verga - [AGIC82300L - AGMM82301N] - Sec. I - Vincenzo Reale - </t>
  </si>
  <si>
    <t>COMUNE - BOLOGNETTA</t>
  </si>
  <si>
    <t>0820114949</t>
  </si>
  <si>
    <t>0840010005</t>
  </si>
  <si>
    <t xml:space="preserve">[AGIC82300L - AGAA82302E] - Infanzia - Carlo Collodi - </t>
  </si>
  <si>
    <t>0840010097</t>
  </si>
  <si>
    <t xml:space="preserve">[AGIC855004 - AGEE855027] - Primaria - De Cosmi - </t>
  </si>
  <si>
    <t>0840010095</t>
  </si>
  <si>
    <t xml:space="preserve">[AGIC855004 - AGEE855038] - Primaria - Nuova Manhattan - </t>
  </si>
  <si>
    <t>0840010071</t>
  </si>
  <si>
    <t xml:space="preserve">[AGIC82400C - AGIC82400C] - IC - Salvatore Quasimodo - [AGIC82400C - AGMM82401D] - Sec. I - Salvatore Quasimodo - </t>
  </si>
  <si>
    <t>0840010024</t>
  </si>
  <si>
    <t xml:space="preserve">[AGIC820005 - AGMM820016] - Sec. I - Anna Frank - </t>
  </si>
  <si>
    <t>0840010100</t>
  </si>
  <si>
    <t xml:space="preserve">[AGIC855004 - AGMM855A15] - Sec. I - Margherita Hack (succ) - </t>
  </si>
  <si>
    <t>0840010067</t>
  </si>
  <si>
    <t xml:space="preserve">[AGIC82400C - AGEE82405P] - Primaria - Giuseppe Fava - </t>
  </si>
  <si>
    <t>0840010090</t>
  </si>
  <si>
    <t xml:space="preserve">[AGIC855004 - AGIC855004] - IC - Rita Levi Montalcini - [AGIC855004 - AGMM855015] - Sec. I - Federico Secondo - </t>
  </si>
  <si>
    <t>0810012643</t>
  </si>
  <si>
    <t xml:space="preserve">[TPIC81200G - TPAA81201C] - Infanzia - Luigi Pirandello - [TPIC81200G - TPEE81201N] - Primaria - Luigi Pirandello - </t>
  </si>
  <si>
    <t>0840010001</t>
  </si>
  <si>
    <t xml:space="preserve">[AGIC82300L - AGAA82305N] - Infanzia - San Giovanni Bosco - [AGIC82300L - AGEE82304T] - Primaria - Tortorelle - </t>
  </si>
  <si>
    <t>0840010004</t>
  </si>
  <si>
    <t xml:space="preserve">[AGIC82300L - AGAA82303G] - Infanzia - Massimiliano Maria Kolbe - [AGIC82300L - AGEE82303R] - Primaria - Massimiliano Maria Kolbe - </t>
  </si>
  <si>
    <t>0840010006</t>
  </si>
  <si>
    <t xml:space="preserve">[AGIC82400C - AGMM82401D] - Sec. I - Salvatore Quasimodo - [AGIC82400C - AGEE82406Q] - Primaria - San Giovanni Bosco - </t>
  </si>
  <si>
    <t>0840010022</t>
  </si>
  <si>
    <t xml:space="preserve">[AGIC820005 - AGAA820012] - Infanzia - Quadrivio Spinasanta - </t>
  </si>
  <si>
    <t>0840010023</t>
  </si>
  <si>
    <t xml:space="preserve">[AGIC820005 - AGAA820034] - Infanzia - Giardina Gallotti - [AGIC820005 - AGEE82004A] - Primaria - Giardina Gallotti - </t>
  </si>
  <si>
    <t>0840010092</t>
  </si>
  <si>
    <t xml:space="preserve">[AGIC855004 - AGEE855049] - Primaria - Maria Montessori - </t>
  </si>
  <si>
    <t>COMUNE - CAMPOFIORITO</t>
  </si>
  <si>
    <t>0820184881</t>
  </si>
  <si>
    <t xml:space="preserve">[PAIC85000V - PAAA85003T] - Infanzia - Campofiorito - </t>
  </si>
  <si>
    <t>0840010068</t>
  </si>
  <si>
    <t xml:space="preserve">[AGIC82400C - AGAA82404C] - Infanzia - Calogero Trupia - </t>
  </si>
  <si>
    <t>0810012641</t>
  </si>
  <si>
    <t xml:space="preserve">[TPIC81200G - TPAA81204G] - Infanzia - Ciullo - [TPIC81200G - TPEE81202P] - Primaria - Ciullo - </t>
  </si>
  <si>
    <t>0840010060</t>
  </si>
  <si>
    <t xml:space="preserve">[AGIC82400C - AGAA82407G] - Infanzia - Alessandro Manzoni - </t>
  </si>
  <si>
    <t>0870180658</t>
  </si>
  <si>
    <t xml:space="preserve">[CTIC8AJ00Q - CTEE8AJ041] - Primaria - Piano Cugni - </t>
  </si>
  <si>
    <t>n.d.</t>
  </si>
  <si>
    <t>CONTRIBUTO MIUR</t>
  </si>
  <si>
    <t>Contributo MIUR</t>
  </si>
  <si>
    <t>REGIONE PIEMONTE</t>
  </si>
  <si>
    <t>Enti in attesa di finanziamento</t>
  </si>
  <si>
    <t>COMUNE - MANDURIA</t>
  </si>
  <si>
    <t>CONTRIBUTO RICHIESTO</t>
  </si>
  <si>
    <t>cofinanziamento 2</t>
  </si>
  <si>
    <t>contributo</t>
  </si>
  <si>
    <t>verifica</t>
  </si>
  <si>
    <t>rettifica cofinanziamento</t>
  </si>
  <si>
    <t>ok</t>
  </si>
  <si>
    <t>0710240970</t>
  </si>
  <si>
    <t>[FGMM00700X] - [FGMM00700X] - SEC I° MURIALDO LEONARDO</t>
  </si>
  <si>
    <t>0750870205</t>
  </si>
  <si>
    <t>[LEIC86800R] - [LEAA86801N] - INFANZIA ZONA GALLOTTA</t>
  </si>
  <si>
    <r>
      <rPr>
        <b/>
        <sz val="11"/>
        <color theme="1"/>
        <rFont val="Calibri"/>
        <family val="2"/>
        <scheme val="minor"/>
      </rPr>
      <t>Il Dirigente della Sezione</t>
    </r>
    <r>
      <rPr>
        <sz val="10"/>
        <rFont val="Arial"/>
      </rPr>
      <t xml:space="preserve">
Arch. Maria Raffaella Lamacchia
________________________________________________________</t>
    </r>
  </si>
  <si>
    <t>REGIONE 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</si>
</sst>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€&quot;\ #,##0.00;\-&quot;€&quot;\ #,##0.00"/>
    <numFmt numFmtId="43" formatCode="_-* #,##0.00_-;\-* #,##0.00_-;_-* &quot;-&quot;??_-;_-@_-"/>
    <numFmt numFmtId="164" formatCode="_-[$€]\ * #,##0.00_-;\-[$€]\ * #,##0.00_-;_-[$€]\ * &quot;-&quot;??_-;_-@_-"/>
    <numFmt numFmtId="165" formatCode="[$-410]General"/>
    <numFmt numFmtId="166" formatCode="&quot;€&quot;\ #,##0.00"/>
    <numFmt numFmtId="167" formatCode="&quot;€ &quot;#,##0.00;&quot;-€ &quot;#,##0.00"/>
    <numFmt numFmtId="168" formatCode="_-* #,##0_-;\-* #,##0_-;_-* &quot;-&quot;??_-;_-@_-"/>
    <numFmt numFmtId="169" formatCode="[$€-410]\ #,##0.00;[Red]\-[$€-410]\ 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20"/>
      <name val="Corbel"/>
      <family val="2"/>
    </font>
    <font>
      <b/>
      <sz val="14"/>
      <color indexed="8"/>
      <name val="Corbel"/>
      <family val="2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b/>
      <sz val="20"/>
      <color theme="1"/>
      <name val="Corbel"/>
      <family val="2"/>
    </font>
    <font>
      <sz val="11"/>
      <color indexed="8"/>
      <name val="Corbel"/>
      <family val="2"/>
    </font>
    <font>
      <b/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20"/>
      <color indexed="8"/>
      <name val="Corbel"/>
      <family val="2"/>
    </font>
    <font>
      <sz val="9"/>
      <color indexed="8"/>
      <name val="Arial"/>
      <family val="2"/>
    </font>
    <font>
      <i/>
      <u/>
      <sz val="11"/>
      <name val="Calibri"/>
      <family val="2"/>
    </font>
    <font>
      <u/>
      <sz val="11"/>
      <name val="Calibri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i/>
      <u/>
      <sz val="10"/>
      <name val="Calibri"/>
      <family val="2"/>
    </font>
    <font>
      <i/>
      <u/>
      <sz val="10"/>
      <color indexed="13"/>
      <name val="Calibri"/>
      <family val="2"/>
    </font>
    <font>
      <i/>
      <u/>
      <sz val="11"/>
      <color indexed="8"/>
      <name val="Arial"/>
      <family val="2"/>
    </font>
    <font>
      <i/>
      <u/>
      <sz val="11"/>
      <color indexed="8"/>
      <name val="Calibri"/>
      <family val="2"/>
    </font>
    <font>
      <sz val="11"/>
      <name val="Calibri"/>
      <family val="2"/>
    </font>
    <font>
      <sz val="11"/>
      <color indexed="13"/>
      <name val="Calibri"/>
      <family val="2"/>
    </font>
    <font>
      <i/>
      <u/>
      <sz val="10"/>
      <name val="Calibri"/>
      <family val="2"/>
    </font>
    <font>
      <i/>
      <u/>
      <sz val="11"/>
      <color indexed="13"/>
      <name val="Calibri"/>
      <family val="2"/>
    </font>
    <font>
      <i/>
      <u/>
      <sz val="11"/>
      <name val="Arial"/>
      <family val="2"/>
    </font>
    <font>
      <i/>
      <u/>
      <sz val="10"/>
      <color indexed="8"/>
      <name val="Calibri"/>
      <family val="2"/>
    </font>
    <font>
      <sz val="11"/>
      <name val="Arial"/>
      <family val="2"/>
    </font>
    <font>
      <sz val="11"/>
      <color indexed="13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18"/>
      </patternFill>
    </fill>
    <fill>
      <patternFill patternType="solid">
        <fgColor indexed="8"/>
        <bgColor indexed="18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5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6" fillId="0" borderId="2" xfId="0" applyFont="1" applyBorder="1"/>
    <xf numFmtId="0" fontId="0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center" wrapText="1"/>
    </xf>
    <xf numFmtId="0" fontId="6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0" fillId="0" borderId="15" xfId="0" applyBorder="1"/>
    <xf numFmtId="0" fontId="13" fillId="0" borderId="10" xfId="0" applyFont="1" applyBorder="1"/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43" fontId="14" fillId="0" borderId="1" xfId="2" applyFont="1" applyFill="1" applyBorder="1" applyAlignment="1">
      <alignment vertical="top" wrapText="1"/>
    </xf>
    <xf numFmtId="43" fontId="14" fillId="0" borderId="10" xfId="2" applyFont="1" applyFill="1" applyBorder="1" applyAlignment="1">
      <alignment horizontal="left" vertical="center" wrapText="1"/>
    </xf>
    <xf numFmtId="49" fontId="14" fillId="0" borderId="10" xfId="2" applyNumberFormat="1" applyFont="1" applyFill="1" applyBorder="1" applyAlignment="1">
      <alignment horizontal="left" vertical="center" wrapText="1"/>
    </xf>
    <xf numFmtId="4" fontId="15" fillId="0" borderId="10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vertical="center" wrapText="1"/>
    </xf>
    <xf numFmtId="49" fontId="14" fillId="0" borderId="10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wrapText="1"/>
    </xf>
    <xf numFmtId="0" fontId="15" fillId="0" borderId="10" xfId="0" applyNumberFormat="1" applyFont="1" applyBorder="1" applyAlignment="1">
      <alignment wrapText="1"/>
    </xf>
    <xf numFmtId="4" fontId="15" fillId="0" borderId="10" xfId="0" applyNumberFormat="1" applyFont="1" applyBorder="1" applyAlignment="1">
      <alignment wrapText="1"/>
    </xf>
    <xf numFmtId="4" fontId="14" fillId="0" borderId="0" xfId="0" applyNumberFormat="1" applyFont="1" applyAlignment="1">
      <alignment wrapText="1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69" fontId="14" fillId="0" borderId="10" xfId="0" applyNumberFormat="1" applyFont="1" applyBorder="1"/>
    <xf numFmtId="169" fontId="14" fillId="0" borderId="12" xfId="0" applyNumberFormat="1" applyFont="1" applyBorder="1"/>
    <xf numFmtId="169" fontId="17" fillId="0" borderId="19" xfId="0" applyNumberFormat="1" applyFont="1" applyBorder="1" applyAlignment="1">
      <alignment horizontal="right" vertical="center" wrapText="1"/>
    </xf>
    <xf numFmtId="0" fontId="6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7" fontId="12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7" fontId="13" fillId="0" borderId="10" xfId="0" applyNumberFormat="1" applyFont="1" applyBorder="1" applyAlignment="1">
      <alignment horizontal="center" vertical="center"/>
    </xf>
    <xf numFmtId="7" fontId="13" fillId="0" borderId="10" xfId="0" applyNumberFormat="1" applyFont="1" applyBorder="1" applyAlignment="1">
      <alignment horizontal="right" vertical="center"/>
    </xf>
    <xf numFmtId="49" fontId="13" fillId="0" borderId="10" xfId="0" applyNumberFormat="1" applyFont="1" applyBorder="1" applyAlignment="1">
      <alignment horizontal="center" vertical="center" wrapText="1"/>
    </xf>
    <xf numFmtId="167" fontId="13" fillId="0" borderId="10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 wrapText="1"/>
    </xf>
    <xf numFmtId="169" fontId="17" fillId="0" borderId="20" xfId="0" applyNumberFormat="1" applyFont="1" applyBorder="1" applyAlignment="1">
      <alignment horizontal="right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0" fontId="17" fillId="0" borderId="10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169" fontId="17" fillId="0" borderId="10" xfId="0" applyNumberFormat="1" applyFont="1" applyBorder="1" applyAlignment="1">
      <alignment horizontal="right" vertical="center" wrapText="1"/>
    </xf>
    <xf numFmtId="0" fontId="22" fillId="0" borderId="0" xfId="0" applyFont="1"/>
    <xf numFmtId="0" fontId="15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17" fillId="0" borderId="9" xfId="0" applyFont="1" applyBorder="1"/>
    <xf numFmtId="0" fontId="17" fillId="0" borderId="1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right" vertical="top" wrapText="1"/>
    </xf>
    <xf numFmtId="43" fontId="17" fillId="0" borderId="1" xfId="2" applyFont="1" applyBorder="1" applyAlignment="1">
      <alignment vertical="top" wrapText="1"/>
    </xf>
    <xf numFmtId="0" fontId="17" fillId="0" borderId="11" xfId="0" applyFont="1" applyBorder="1"/>
    <xf numFmtId="0" fontId="17" fillId="0" borderId="10" xfId="0" applyFont="1" applyBorder="1" applyAlignment="1">
      <alignment vertical="top" wrapText="1"/>
    </xf>
    <xf numFmtId="49" fontId="17" fillId="0" borderId="10" xfId="0" applyNumberFormat="1" applyFont="1" applyBorder="1" applyAlignment="1">
      <alignment horizontal="right" vertical="top" wrapText="1"/>
    </xf>
    <xf numFmtId="43" fontId="17" fillId="0" borderId="10" xfId="2" applyFont="1" applyBorder="1" applyAlignment="1">
      <alignment vertical="top" wrapText="1"/>
    </xf>
    <xf numFmtId="43" fontId="14" fillId="0" borderId="10" xfId="2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49" fontId="17" fillId="0" borderId="10" xfId="0" applyNumberFormat="1" applyFont="1" applyFill="1" applyBorder="1" applyAlignment="1">
      <alignment horizontal="right" vertical="top" wrapText="1"/>
    </xf>
    <xf numFmtId="43" fontId="17" fillId="0" borderId="10" xfId="2" applyFont="1" applyFill="1" applyBorder="1" applyAlignment="1">
      <alignment vertical="top" wrapText="1"/>
    </xf>
    <xf numFmtId="49" fontId="14" fillId="0" borderId="10" xfId="0" quotePrefix="1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43" fontId="14" fillId="0" borderId="10" xfId="2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168" fontId="14" fillId="0" borderId="10" xfId="2" applyNumberFormat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4" fontId="14" fillId="0" borderId="10" xfId="0" applyNumberFormat="1" applyFont="1" applyFill="1" applyBorder="1" applyAlignment="1">
      <alignment horizontal="right" vertical="center" wrapText="1"/>
    </xf>
    <xf numFmtId="49" fontId="14" fillId="0" borderId="10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/>
    </xf>
    <xf numFmtId="0" fontId="14" fillId="0" borderId="10" xfId="0" applyFont="1" applyBorder="1" applyAlignment="1">
      <alignment vertical="top" wrapText="1"/>
    </xf>
    <xf numFmtId="43" fontId="9" fillId="0" borderId="0" xfId="0" applyNumberFormat="1" applyFont="1" applyFill="1" applyAlignment="1">
      <alignment vertical="center" wrapText="1"/>
    </xf>
    <xf numFmtId="0" fontId="22" fillId="0" borderId="0" xfId="0" applyFont="1" applyBorder="1" applyAlignment="1">
      <alignment horizontal="center"/>
    </xf>
    <xf numFmtId="43" fontId="22" fillId="0" borderId="0" xfId="0" applyNumberFormat="1" applyFont="1"/>
    <xf numFmtId="0" fontId="0" fillId="0" borderId="0" xfId="0" applyNumberFormat="1" applyAlignment="1">
      <alignment wrapText="1"/>
    </xf>
    <xf numFmtId="0" fontId="14" fillId="0" borderId="10" xfId="0" applyNumberFormat="1" applyFont="1" applyBorder="1" applyAlignment="1">
      <alignment horizontal="center" wrapText="1"/>
    </xf>
    <xf numFmtId="0" fontId="14" fillId="0" borderId="10" xfId="0" applyNumberFormat="1" applyFont="1" applyBorder="1" applyAlignment="1">
      <alignment wrapText="1"/>
    </xf>
    <xf numFmtId="4" fontId="14" fillId="0" borderId="10" xfId="0" applyNumberFormat="1" applyFont="1" applyBorder="1" applyAlignment="1">
      <alignment wrapText="1"/>
    </xf>
    <xf numFmtId="4" fontId="23" fillId="3" borderId="0" xfId="0" applyNumberFormat="1" applyFont="1" applyFill="1" applyAlignment="1">
      <alignment wrapText="1"/>
    </xf>
    <xf numFmtId="4" fontId="24" fillId="0" borderId="0" xfId="0" applyNumberFormat="1" applyFont="1" applyFill="1" applyAlignment="1">
      <alignment wrapText="1"/>
    </xf>
    <xf numFmtId="4" fontId="0" fillId="0" borderId="10" xfId="0" applyNumberFormat="1" applyFont="1" applyBorder="1" applyAlignment="1">
      <alignment wrapText="1"/>
    </xf>
    <xf numFmtId="4" fontId="25" fillId="3" borderId="0" xfId="0" applyNumberFormat="1" applyFont="1" applyFill="1" applyAlignment="1">
      <alignment wrapText="1"/>
    </xf>
    <xf numFmtId="4" fontId="26" fillId="0" borderId="0" xfId="0" applyNumberFormat="1" applyFont="1" applyFill="1" applyAlignment="1">
      <alignment wrapText="1"/>
    </xf>
    <xf numFmtId="4" fontId="26" fillId="0" borderId="0" xfId="0" applyNumberFormat="1" applyFont="1" applyAlignment="1">
      <alignment wrapText="1"/>
    </xf>
    <xf numFmtId="4" fontId="27" fillId="3" borderId="0" xfId="0" applyNumberFormat="1" applyFont="1" applyFill="1" applyAlignment="1">
      <alignment wrapText="1"/>
    </xf>
    <xf numFmtId="4" fontId="28" fillId="0" borderId="0" xfId="0" applyNumberFormat="1" applyFont="1" applyFill="1"/>
    <xf numFmtId="4" fontId="25" fillId="4" borderId="0" xfId="0" applyNumberFormat="1" applyFont="1" applyFill="1" applyAlignment="1">
      <alignment wrapText="1"/>
    </xf>
    <xf numFmtId="4" fontId="29" fillId="5" borderId="0" xfId="0" applyNumberFormat="1" applyFont="1" applyFill="1"/>
    <xf numFmtId="4" fontId="18" fillId="0" borderId="10" xfId="0" applyNumberFormat="1" applyFont="1" applyBorder="1" applyAlignment="1">
      <alignment wrapText="1"/>
    </xf>
    <xf numFmtId="4" fontId="30" fillId="6" borderId="0" xfId="0" applyNumberFormat="1" applyFont="1" applyFill="1" applyAlignment="1">
      <alignment wrapText="1"/>
    </xf>
    <xf numFmtId="4" fontId="31" fillId="0" borderId="0" xfId="0" applyNumberFormat="1" applyFont="1"/>
    <xf numFmtId="4" fontId="19" fillId="3" borderId="0" xfId="0" applyNumberFormat="1" applyFont="1" applyFill="1" applyAlignment="1">
      <alignment wrapText="1"/>
    </xf>
    <xf numFmtId="4" fontId="31" fillId="6" borderId="0" xfId="0" applyNumberFormat="1" applyFont="1" applyFill="1" applyAlignment="1">
      <alignment wrapText="1"/>
    </xf>
    <xf numFmtId="4" fontId="31" fillId="0" borderId="0" xfId="0" applyNumberFormat="1" applyFont="1" applyFill="1"/>
    <xf numFmtId="4" fontId="32" fillId="7" borderId="0" xfId="0" applyNumberFormat="1" applyFont="1" applyFill="1" applyAlignment="1">
      <alignment wrapText="1"/>
    </xf>
    <xf numFmtId="4" fontId="33" fillId="8" borderId="0" xfId="0" applyNumberFormat="1" applyFont="1" applyFill="1"/>
    <xf numFmtId="4" fontId="25" fillId="6" borderId="0" xfId="0" applyNumberFormat="1" applyFont="1" applyFill="1" applyAlignment="1">
      <alignment wrapText="1"/>
    </xf>
    <xf numFmtId="4" fontId="34" fillId="0" borderId="0" xfId="0" applyNumberFormat="1" applyFont="1"/>
    <xf numFmtId="4" fontId="31" fillId="9" borderId="0" xfId="0" applyNumberFormat="1" applyFont="1" applyFill="1" applyAlignment="1">
      <alignment wrapText="1"/>
    </xf>
    <xf numFmtId="4" fontId="31" fillId="4" borderId="0" xfId="0" applyNumberFormat="1" applyFont="1" applyFill="1" applyAlignment="1">
      <alignment wrapText="1"/>
    </xf>
    <xf numFmtId="4" fontId="4" fillId="3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4" fontId="34" fillId="0" borderId="0" xfId="0" applyNumberFormat="1" applyFont="1" applyFill="1"/>
    <xf numFmtId="4" fontId="35" fillId="5" borderId="0" xfId="0" applyNumberFormat="1" applyFont="1" applyFill="1"/>
    <xf numFmtId="4" fontId="27" fillId="4" borderId="0" xfId="0" applyNumberFormat="1" applyFont="1" applyFill="1" applyAlignment="1">
      <alignment wrapText="1"/>
    </xf>
    <xf numFmtId="4" fontId="4" fillId="0" borderId="10" xfId="0" applyNumberFormat="1" applyFont="1" applyBorder="1" applyAlignment="1">
      <alignment wrapText="1"/>
    </xf>
    <xf numFmtId="4" fontId="36" fillId="3" borderId="0" xfId="0" applyNumberFormat="1" applyFont="1" applyFill="1" applyAlignment="1">
      <alignment wrapText="1"/>
    </xf>
    <xf numFmtId="4" fontId="0" fillId="3" borderId="0" xfId="0" applyNumberFormat="1" applyFont="1" applyFill="1" applyAlignment="1">
      <alignment wrapText="1"/>
    </xf>
    <xf numFmtId="4" fontId="33" fillId="5" borderId="0" xfId="0" applyNumberFormat="1" applyFont="1" applyFill="1"/>
    <xf numFmtId="4" fontId="0" fillId="4" borderId="0" xfId="0" applyNumberFormat="1" applyFont="1" applyFill="1" applyAlignment="1">
      <alignment wrapText="1"/>
    </xf>
    <xf numFmtId="4" fontId="30" fillId="3" borderId="0" xfId="0" applyNumberFormat="1" applyFont="1" applyFill="1" applyAlignment="1">
      <alignment wrapText="1"/>
    </xf>
    <xf numFmtId="4" fontId="34" fillId="10" borderId="0" xfId="0" applyNumberFormat="1" applyFont="1" applyFill="1"/>
    <xf numFmtId="4" fontId="0" fillId="6" borderId="0" xfId="0" applyNumberFormat="1" applyFont="1" applyFill="1" applyAlignment="1">
      <alignment wrapText="1"/>
    </xf>
    <xf numFmtId="4" fontId="29" fillId="11" borderId="0" xfId="0" applyNumberFormat="1" applyFont="1" applyFill="1"/>
    <xf numFmtId="4" fontId="35" fillId="8" borderId="0" xfId="0" applyNumberFormat="1" applyFont="1" applyFill="1"/>
    <xf numFmtId="4" fontId="31" fillId="3" borderId="0" xfId="0" applyNumberFormat="1" applyFont="1" applyFill="1" applyAlignment="1">
      <alignment wrapText="1"/>
    </xf>
    <xf numFmtId="4" fontId="29" fillId="5" borderId="0" xfId="0" applyNumberFormat="1" applyFont="1" applyFill="1" applyAlignment="1">
      <alignment wrapText="1"/>
    </xf>
    <xf numFmtId="4" fontId="25" fillId="3" borderId="0" xfId="0" applyNumberFormat="1" applyFont="1" applyFill="1" applyAlignment="1">
      <alignment vertical="top" wrapText="1"/>
    </xf>
    <xf numFmtId="4" fontId="37" fillId="0" borderId="0" xfId="0" applyNumberFormat="1" applyFont="1" applyFill="1" applyAlignment="1">
      <alignment vertical="top" wrapText="1"/>
    </xf>
    <xf numFmtId="4" fontId="32" fillId="12" borderId="0" xfId="0" applyNumberFormat="1" applyFont="1" applyFill="1" applyAlignment="1">
      <alignment wrapText="1"/>
    </xf>
    <xf numFmtId="4" fontId="38" fillId="3" borderId="0" xfId="0" applyNumberFormat="1" applyFont="1" applyFill="1" applyAlignment="1">
      <alignment wrapText="1"/>
    </xf>
    <xf numFmtId="4" fontId="38" fillId="0" borderId="0" xfId="0" applyNumberFormat="1" applyFont="1" applyFill="1" applyAlignment="1">
      <alignment wrapText="1"/>
    </xf>
    <xf numFmtId="4" fontId="39" fillId="13" borderId="0" xfId="0" applyNumberFormat="1" applyFont="1" applyFill="1" applyAlignment="1">
      <alignment wrapText="1"/>
    </xf>
    <xf numFmtId="0" fontId="2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/>
    </xf>
    <xf numFmtId="166" fontId="0" fillId="0" borderId="10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wrapText="1"/>
    </xf>
    <xf numFmtId="0" fontId="41" fillId="0" borderId="0" xfId="0" applyFont="1" applyAlignment="1">
      <alignment wrapText="1"/>
    </xf>
    <xf numFmtId="0" fontId="0" fillId="0" borderId="8" xfId="0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41" fillId="0" borderId="0" xfId="0" applyFont="1"/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166" fontId="20" fillId="0" borderId="10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17" fillId="0" borderId="13" xfId="0" applyFont="1" applyFill="1" applyBorder="1" applyAlignment="1">
      <alignment vertical="center"/>
    </xf>
    <xf numFmtId="43" fontId="14" fillId="0" borderId="13" xfId="2" applyFont="1" applyFill="1" applyBorder="1" applyAlignment="1">
      <alignment horizontal="left" vertical="center" wrapText="1"/>
    </xf>
    <xf numFmtId="49" fontId="14" fillId="0" borderId="13" xfId="2" applyNumberFormat="1" applyFont="1" applyFill="1" applyBorder="1" applyAlignment="1">
      <alignment horizontal="left" vertical="center" wrapText="1"/>
    </xf>
    <xf numFmtId="0" fontId="17" fillId="0" borderId="13" xfId="0" applyFont="1" applyBorder="1" applyAlignment="1">
      <alignment vertical="top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vertical="center" wrapText="1"/>
    </xf>
    <xf numFmtId="0" fontId="20" fillId="14" borderId="4" xfId="0" applyFont="1" applyFill="1" applyBorder="1" applyAlignment="1">
      <alignment horizontal="center" vertical="center" wrapText="1"/>
    </xf>
    <xf numFmtId="0" fontId="20" fillId="14" borderId="5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15" fillId="14" borderId="10" xfId="0" applyNumberFormat="1" applyFont="1" applyFill="1" applyBorder="1" applyAlignment="1">
      <alignment horizontal="center" vertical="center" wrapText="1"/>
    </xf>
    <xf numFmtId="4" fontId="15" fillId="14" borderId="10" xfId="0" applyNumberFormat="1" applyFont="1" applyFill="1" applyBorder="1" applyAlignment="1">
      <alignment horizontal="center" vertical="center" wrapText="1"/>
    </xf>
    <xf numFmtId="0" fontId="0" fillId="14" borderId="0" xfId="0" applyNumberFormat="1" applyFill="1" applyAlignment="1">
      <alignment wrapText="1"/>
    </xf>
    <xf numFmtId="7" fontId="12" fillId="0" borderId="10" xfId="0" applyNumberFormat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21" fillId="14" borderId="1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wrapText="1"/>
    </xf>
    <xf numFmtId="4" fontId="42" fillId="0" borderId="10" xfId="0" applyNumberFormat="1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3" xfId="0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center" vertical="center"/>
    </xf>
  </cellXfs>
  <cellStyles count="8">
    <cellStyle name="Euro" xfId="1"/>
    <cellStyle name="Excel Built-in Normal" xfId="4"/>
    <cellStyle name="Migliaia" xfId="2" builtinId="3"/>
    <cellStyle name="Migliaia 2" xfId="7"/>
    <cellStyle name="Normale" xfId="0" builtinId="0"/>
    <cellStyle name="Normale 2" xfId="3"/>
    <cellStyle name="Normale 3" xfId="5"/>
    <cellStyle name="Normale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1"/>
  <sheetViews>
    <sheetView topLeftCell="A16" workbookViewId="0">
      <selection activeCell="C68" sqref="C68"/>
    </sheetView>
  </sheetViews>
  <sheetFormatPr defaultRowHeight="12" x14ac:dyDescent="0.2"/>
  <cols>
    <col min="1" max="1" width="6.5703125" style="60" customWidth="1"/>
    <col min="2" max="2" width="6" style="58" customWidth="1"/>
    <col min="3" max="3" width="39.140625" style="58" customWidth="1"/>
    <col min="4" max="4" width="26.140625" style="58" customWidth="1"/>
    <col min="5" max="5" width="13.85546875" style="58" customWidth="1"/>
    <col min="6" max="6" width="17.28515625" style="58" customWidth="1"/>
    <col min="7" max="7" width="26.85546875" style="58" customWidth="1"/>
    <col min="8" max="8" width="12.85546875" style="58" customWidth="1"/>
    <col min="9" max="10" width="14.5703125" style="58" customWidth="1"/>
    <col min="11" max="11" width="17.140625" style="58" customWidth="1"/>
    <col min="12" max="13" width="9.140625" style="58"/>
    <col min="14" max="14" width="12.140625" style="58" bestFit="1" customWidth="1"/>
    <col min="15" max="241" width="9.140625" style="58"/>
    <col min="242" max="242" width="6" style="58" customWidth="1"/>
    <col min="243" max="243" width="23.7109375" style="58" customWidth="1"/>
    <col min="244" max="244" width="26.140625" style="58" customWidth="1"/>
    <col min="245" max="245" width="13.85546875" style="58" customWidth="1"/>
    <col min="246" max="246" width="17.28515625" style="58" customWidth="1"/>
    <col min="247" max="247" width="26.85546875" style="58" customWidth="1"/>
    <col min="248" max="248" width="12.85546875" style="58" customWidth="1"/>
    <col min="249" max="251" width="14.5703125" style="58" customWidth="1"/>
    <col min="252" max="497" width="9.140625" style="58"/>
    <col min="498" max="498" width="6" style="58" customWidth="1"/>
    <col min="499" max="499" width="23.7109375" style="58" customWidth="1"/>
    <col min="500" max="500" width="26.140625" style="58" customWidth="1"/>
    <col min="501" max="501" width="13.85546875" style="58" customWidth="1"/>
    <col min="502" max="502" width="17.28515625" style="58" customWidth="1"/>
    <col min="503" max="503" width="26.85546875" style="58" customWidth="1"/>
    <col min="504" max="504" width="12.85546875" style="58" customWidth="1"/>
    <col min="505" max="507" width="14.5703125" style="58" customWidth="1"/>
    <col min="508" max="753" width="9.140625" style="58"/>
    <col min="754" max="754" width="6" style="58" customWidth="1"/>
    <col min="755" max="755" width="23.7109375" style="58" customWidth="1"/>
    <col min="756" max="756" width="26.140625" style="58" customWidth="1"/>
    <col min="757" max="757" width="13.85546875" style="58" customWidth="1"/>
    <col min="758" max="758" width="17.28515625" style="58" customWidth="1"/>
    <col min="759" max="759" width="26.85546875" style="58" customWidth="1"/>
    <col min="760" max="760" width="12.85546875" style="58" customWidth="1"/>
    <col min="761" max="763" width="14.5703125" style="58" customWidth="1"/>
    <col min="764" max="1009" width="9.140625" style="58"/>
    <col min="1010" max="1010" width="6" style="58" customWidth="1"/>
    <col min="1011" max="1011" width="23.7109375" style="58" customWidth="1"/>
    <col min="1012" max="1012" width="26.140625" style="58" customWidth="1"/>
    <col min="1013" max="1013" width="13.85546875" style="58" customWidth="1"/>
    <col min="1014" max="1014" width="17.28515625" style="58" customWidth="1"/>
    <col min="1015" max="1015" width="26.85546875" style="58" customWidth="1"/>
    <col min="1016" max="1016" width="12.85546875" style="58" customWidth="1"/>
    <col min="1017" max="1019" width="14.5703125" style="58" customWidth="1"/>
    <col min="1020" max="1265" width="9.140625" style="58"/>
    <col min="1266" max="1266" width="6" style="58" customWidth="1"/>
    <col min="1267" max="1267" width="23.7109375" style="58" customWidth="1"/>
    <col min="1268" max="1268" width="26.140625" style="58" customWidth="1"/>
    <col min="1269" max="1269" width="13.85546875" style="58" customWidth="1"/>
    <col min="1270" max="1270" width="17.28515625" style="58" customWidth="1"/>
    <col min="1271" max="1271" width="26.85546875" style="58" customWidth="1"/>
    <col min="1272" max="1272" width="12.85546875" style="58" customWidth="1"/>
    <col min="1273" max="1275" width="14.5703125" style="58" customWidth="1"/>
    <col min="1276" max="1521" width="9.140625" style="58"/>
    <col min="1522" max="1522" width="6" style="58" customWidth="1"/>
    <col min="1523" max="1523" width="23.7109375" style="58" customWidth="1"/>
    <col min="1524" max="1524" width="26.140625" style="58" customWidth="1"/>
    <col min="1525" max="1525" width="13.85546875" style="58" customWidth="1"/>
    <col min="1526" max="1526" width="17.28515625" style="58" customWidth="1"/>
    <col min="1527" max="1527" width="26.85546875" style="58" customWidth="1"/>
    <col min="1528" max="1528" width="12.85546875" style="58" customWidth="1"/>
    <col min="1529" max="1531" width="14.5703125" style="58" customWidth="1"/>
    <col min="1532" max="1777" width="9.140625" style="58"/>
    <col min="1778" max="1778" width="6" style="58" customWidth="1"/>
    <col min="1779" max="1779" width="23.7109375" style="58" customWidth="1"/>
    <col min="1780" max="1780" width="26.140625" style="58" customWidth="1"/>
    <col min="1781" max="1781" width="13.85546875" style="58" customWidth="1"/>
    <col min="1782" max="1782" width="17.28515625" style="58" customWidth="1"/>
    <col min="1783" max="1783" width="26.85546875" style="58" customWidth="1"/>
    <col min="1784" max="1784" width="12.85546875" style="58" customWidth="1"/>
    <col min="1785" max="1787" width="14.5703125" style="58" customWidth="1"/>
    <col min="1788" max="2033" width="9.140625" style="58"/>
    <col min="2034" max="2034" width="6" style="58" customWidth="1"/>
    <col min="2035" max="2035" width="23.7109375" style="58" customWidth="1"/>
    <col min="2036" max="2036" width="26.140625" style="58" customWidth="1"/>
    <col min="2037" max="2037" width="13.85546875" style="58" customWidth="1"/>
    <col min="2038" max="2038" width="17.28515625" style="58" customWidth="1"/>
    <col min="2039" max="2039" width="26.85546875" style="58" customWidth="1"/>
    <col min="2040" max="2040" width="12.85546875" style="58" customWidth="1"/>
    <col min="2041" max="2043" width="14.5703125" style="58" customWidth="1"/>
    <col min="2044" max="2289" width="9.140625" style="58"/>
    <col min="2290" max="2290" width="6" style="58" customWidth="1"/>
    <col min="2291" max="2291" width="23.7109375" style="58" customWidth="1"/>
    <col min="2292" max="2292" width="26.140625" style="58" customWidth="1"/>
    <col min="2293" max="2293" width="13.85546875" style="58" customWidth="1"/>
    <col min="2294" max="2294" width="17.28515625" style="58" customWidth="1"/>
    <col min="2295" max="2295" width="26.85546875" style="58" customWidth="1"/>
    <col min="2296" max="2296" width="12.85546875" style="58" customWidth="1"/>
    <col min="2297" max="2299" width="14.5703125" style="58" customWidth="1"/>
    <col min="2300" max="2545" width="9.140625" style="58"/>
    <col min="2546" max="2546" width="6" style="58" customWidth="1"/>
    <col min="2547" max="2547" width="23.7109375" style="58" customWidth="1"/>
    <col min="2548" max="2548" width="26.140625" style="58" customWidth="1"/>
    <col min="2549" max="2549" width="13.85546875" style="58" customWidth="1"/>
    <col min="2550" max="2550" width="17.28515625" style="58" customWidth="1"/>
    <col min="2551" max="2551" width="26.85546875" style="58" customWidth="1"/>
    <col min="2552" max="2552" width="12.85546875" style="58" customWidth="1"/>
    <col min="2553" max="2555" width="14.5703125" style="58" customWidth="1"/>
    <col min="2556" max="2801" width="9.140625" style="58"/>
    <col min="2802" max="2802" width="6" style="58" customWidth="1"/>
    <col min="2803" max="2803" width="23.7109375" style="58" customWidth="1"/>
    <col min="2804" max="2804" width="26.140625" style="58" customWidth="1"/>
    <col min="2805" max="2805" width="13.85546875" style="58" customWidth="1"/>
    <col min="2806" max="2806" width="17.28515625" style="58" customWidth="1"/>
    <col min="2807" max="2807" width="26.85546875" style="58" customWidth="1"/>
    <col min="2808" max="2808" width="12.85546875" style="58" customWidth="1"/>
    <col min="2809" max="2811" width="14.5703125" style="58" customWidth="1"/>
    <col min="2812" max="3057" width="9.140625" style="58"/>
    <col min="3058" max="3058" width="6" style="58" customWidth="1"/>
    <col min="3059" max="3059" width="23.7109375" style="58" customWidth="1"/>
    <col min="3060" max="3060" width="26.140625" style="58" customWidth="1"/>
    <col min="3061" max="3061" width="13.85546875" style="58" customWidth="1"/>
    <col min="3062" max="3062" width="17.28515625" style="58" customWidth="1"/>
    <col min="3063" max="3063" width="26.85546875" style="58" customWidth="1"/>
    <col min="3064" max="3064" width="12.85546875" style="58" customWidth="1"/>
    <col min="3065" max="3067" width="14.5703125" style="58" customWidth="1"/>
    <col min="3068" max="3313" width="9.140625" style="58"/>
    <col min="3314" max="3314" width="6" style="58" customWidth="1"/>
    <col min="3315" max="3315" width="23.7109375" style="58" customWidth="1"/>
    <col min="3316" max="3316" width="26.140625" style="58" customWidth="1"/>
    <col min="3317" max="3317" width="13.85546875" style="58" customWidth="1"/>
    <col min="3318" max="3318" width="17.28515625" style="58" customWidth="1"/>
    <col min="3319" max="3319" width="26.85546875" style="58" customWidth="1"/>
    <col min="3320" max="3320" width="12.85546875" style="58" customWidth="1"/>
    <col min="3321" max="3323" width="14.5703125" style="58" customWidth="1"/>
    <col min="3324" max="3569" width="9.140625" style="58"/>
    <col min="3570" max="3570" width="6" style="58" customWidth="1"/>
    <col min="3571" max="3571" width="23.7109375" style="58" customWidth="1"/>
    <col min="3572" max="3572" width="26.140625" style="58" customWidth="1"/>
    <col min="3573" max="3573" width="13.85546875" style="58" customWidth="1"/>
    <col min="3574" max="3574" width="17.28515625" style="58" customWidth="1"/>
    <col min="3575" max="3575" width="26.85546875" style="58" customWidth="1"/>
    <col min="3576" max="3576" width="12.85546875" style="58" customWidth="1"/>
    <col min="3577" max="3579" width="14.5703125" style="58" customWidth="1"/>
    <col min="3580" max="3825" width="9.140625" style="58"/>
    <col min="3826" max="3826" width="6" style="58" customWidth="1"/>
    <col min="3827" max="3827" width="23.7109375" style="58" customWidth="1"/>
    <col min="3828" max="3828" width="26.140625" style="58" customWidth="1"/>
    <col min="3829" max="3829" width="13.85546875" style="58" customWidth="1"/>
    <col min="3830" max="3830" width="17.28515625" style="58" customWidth="1"/>
    <col min="3831" max="3831" width="26.85546875" style="58" customWidth="1"/>
    <col min="3832" max="3832" width="12.85546875" style="58" customWidth="1"/>
    <col min="3833" max="3835" width="14.5703125" style="58" customWidth="1"/>
    <col min="3836" max="4081" width="9.140625" style="58"/>
    <col min="4082" max="4082" width="6" style="58" customWidth="1"/>
    <col min="4083" max="4083" width="23.7109375" style="58" customWidth="1"/>
    <col min="4084" max="4084" width="26.140625" style="58" customWidth="1"/>
    <col min="4085" max="4085" width="13.85546875" style="58" customWidth="1"/>
    <col min="4086" max="4086" width="17.28515625" style="58" customWidth="1"/>
    <col min="4087" max="4087" width="26.85546875" style="58" customWidth="1"/>
    <col min="4088" max="4088" width="12.85546875" style="58" customWidth="1"/>
    <col min="4089" max="4091" width="14.5703125" style="58" customWidth="1"/>
    <col min="4092" max="4337" width="9.140625" style="58"/>
    <col min="4338" max="4338" width="6" style="58" customWidth="1"/>
    <col min="4339" max="4339" width="23.7109375" style="58" customWidth="1"/>
    <col min="4340" max="4340" width="26.140625" style="58" customWidth="1"/>
    <col min="4341" max="4341" width="13.85546875" style="58" customWidth="1"/>
    <col min="4342" max="4342" width="17.28515625" style="58" customWidth="1"/>
    <col min="4343" max="4343" width="26.85546875" style="58" customWidth="1"/>
    <col min="4344" max="4344" width="12.85546875" style="58" customWidth="1"/>
    <col min="4345" max="4347" width="14.5703125" style="58" customWidth="1"/>
    <col min="4348" max="4593" width="9.140625" style="58"/>
    <col min="4594" max="4594" width="6" style="58" customWidth="1"/>
    <col min="4595" max="4595" width="23.7109375" style="58" customWidth="1"/>
    <col min="4596" max="4596" width="26.140625" style="58" customWidth="1"/>
    <col min="4597" max="4597" width="13.85546875" style="58" customWidth="1"/>
    <col min="4598" max="4598" width="17.28515625" style="58" customWidth="1"/>
    <col min="4599" max="4599" width="26.85546875" style="58" customWidth="1"/>
    <col min="4600" max="4600" width="12.85546875" style="58" customWidth="1"/>
    <col min="4601" max="4603" width="14.5703125" style="58" customWidth="1"/>
    <col min="4604" max="4849" width="9.140625" style="58"/>
    <col min="4850" max="4850" width="6" style="58" customWidth="1"/>
    <col min="4851" max="4851" width="23.7109375" style="58" customWidth="1"/>
    <col min="4852" max="4852" width="26.140625" style="58" customWidth="1"/>
    <col min="4853" max="4853" width="13.85546875" style="58" customWidth="1"/>
    <col min="4854" max="4854" width="17.28515625" style="58" customWidth="1"/>
    <col min="4855" max="4855" width="26.85546875" style="58" customWidth="1"/>
    <col min="4856" max="4856" width="12.85546875" style="58" customWidth="1"/>
    <col min="4857" max="4859" width="14.5703125" style="58" customWidth="1"/>
    <col min="4860" max="5105" width="9.140625" style="58"/>
    <col min="5106" max="5106" width="6" style="58" customWidth="1"/>
    <col min="5107" max="5107" width="23.7109375" style="58" customWidth="1"/>
    <col min="5108" max="5108" width="26.140625" style="58" customWidth="1"/>
    <col min="5109" max="5109" width="13.85546875" style="58" customWidth="1"/>
    <col min="5110" max="5110" width="17.28515625" style="58" customWidth="1"/>
    <col min="5111" max="5111" width="26.85546875" style="58" customWidth="1"/>
    <col min="5112" max="5112" width="12.85546875" style="58" customWidth="1"/>
    <col min="5113" max="5115" width="14.5703125" style="58" customWidth="1"/>
    <col min="5116" max="5361" width="9.140625" style="58"/>
    <col min="5362" max="5362" width="6" style="58" customWidth="1"/>
    <col min="5363" max="5363" width="23.7109375" style="58" customWidth="1"/>
    <col min="5364" max="5364" width="26.140625" style="58" customWidth="1"/>
    <col min="5365" max="5365" width="13.85546875" style="58" customWidth="1"/>
    <col min="5366" max="5366" width="17.28515625" style="58" customWidth="1"/>
    <col min="5367" max="5367" width="26.85546875" style="58" customWidth="1"/>
    <col min="5368" max="5368" width="12.85546875" style="58" customWidth="1"/>
    <col min="5369" max="5371" width="14.5703125" style="58" customWidth="1"/>
    <col min="5372" max="5617" width="9.140625" style="58"/>
    <col min="5618" max="5618" width="6" style="58" customWidth="1"/>
    <col min="5619" max="5619" width="23.7109375" style="58" customWidth="1"/>
    <col min="5620" max="5620" width="26.140625" style="58" customWidth="1"/>
    <col min="5621" max="5621" width="13.85546875" style="58" customWidth="1"/>
    <col min="5622" max="5622" width="17.28515625" style="58" customWidth="1"/>
    <col min="5623" max="5623" width="26.85546875" style="58" customWidth="1"/>
    <col min="5624" max="5624" width="12.85546875" style="58" customWidth="1"/>
    <col min="5625" max="5627" width="14.5703125" style="58" customWidth="1"/>
    <col min="5628" max="5873" width="9.140625" style="58"/>
    <col min="5874" max="5874" width="6" style="58" customWidth="1"/>
    <col min="5875" max="5875" width="23.7109375" style="58" customWidth="1"/>
    <col min="5876" max="5876" width="26.140625" style="58" customWidth="1"/>
    <col min="5877" max="5877" width="13.85546875" style="58" customWidth="1"/>
    <col min="5878" max="5878" width="17.28515625" style="58" customWidth="1"/>
    <col min="5879" max="5879" width="26.85546875" style="58" customWidth="1"/>
    <col min="5880" max="5880" width="12.85546875" style="58" customWidth="1"/>
    <col min="5881" max="5883" width="14.5703125" style="58" customWidth="1"/>
    <col min="5884" max="6129" width="9.140625" style="58"/>
    <col min="6130" max="6130" width="6" style="58" customWidth="1"/>
    <col min="6131" max="6131" width="23.7109375" style="58" customWidth="1"/>
    <col min="6132" max="6132" width="26.140625" style="58" customWidth="1"/>
    <col min="6133" max="6133" width="13.85546875" style="58" customWidth="1"/>
    <col min="6134" max="6134" width="17.28515625" style="58" customWidth="1"/>
    <col min="6135" max="6135" width="26.85546875" style="58" customWidth="1"/>
    <col min="6136" max="6136" width="12.85546875" style="58" customWidth="1"/>
    <col min="6137" max="6139" width="14.5703125" style="58" customWidth="1"/>
    <col min="6140" max="6385" width="9.140625" style="58"/>
    <col min="6386" max="6386" width="6" style="58" customWidth="1"/>
    <col min="6387" max="6387" width="23.7109375" style="58" customWidth="1"/>
    <col min="6388" max="6388" width="26.140625" style="58" customWidth="1"/>
    <col min="6389" max="6389" width="13.85546875" style="58" customWidth="1"/>
    <col min="6390" max="6390" width="17.28515625" style="58" customWidth="1"/>
    <col min="6391" max="6391" width="26.85546875" style="58" customWidth="1"/>
    <col min="6392" max="6392" width="12.85546875" style="58" customWidth="1"/>
    <col min="6393" max="6395" width="14.5703125" style="58" customWidth="1"/>
    <col min="6396" max="6641" width="9.140625" style="58"/>
    <col min="6642" max="6642" width="6" style="58" customWidth="1"/>
    <col min="6643" max="6643" width="23.7109375" style="58" customWidth="1"/>
    <col min="6644" max="6644" width="26.140625" style="58" customWidth="1"/>
    <col min="6645" max="6645" width="13.85546875" style="58" customWidth="1"/>
    <col min="6646" max="6646" width="17.28515625" style="58" customWidth="1"/>
    <col min="6647" max="6647" width="26.85546875" style="58" customWidth="1"/>
    <col min="6648" max="6648" width="12.85546875" style="58" customWidth="1"/>
    <col min="6649" max="6651" width="14.5703125" style="58" customWidth="1"/>
    <col min="6652" max="6897" width="9.140625" style="58"/>
    <col min="6898" max="6898" width="6" style="58" customWidth="1"/>
    <col min="6899" max="6899" width="23.7109375" style="58" customWidth="1"/>
    <col min="6900" max="6900" width="26.140625" style="58" customWidth="1"/>
    <col min="6901" max="6901" width="13.85546875" style="58" customWidth="1"/>
    <col min="6902" max="6902" width="17.28515625" style="58" customWidth="1"/>
    <col min="6903" max="6903" width="26.85546875" style="58" customWidth="1"/>
    <col min="6904" max="6904" width="12.85546875" style="58" customWidth="1"/>
    <col min="6905" max="6907" width="14.5703125" style="58" customWidth="1"/>
    <col min="6908" max="7153" width="9.140625" style="58"/>
    <col min="7154" max="7154" width="6" style="58" customWidth="1"/>
    <col min="7155" max="7155" width="23.7109375" style="58" customWidth="1"/>
    <col min="7156" max="7156" width="26.140625" style="58" customWidth="1"/>
    <col min="7157" max="7157" width="13.85546875" style="58" customWidth="1"/>
    <col min="7158" max="7158" width="17.28515625" style="58" customWidth="1"/>
    <col min="7159" max="7159" width="26.85546875" style="58" customWidth="1"/>
    <col min="7160" max="7160" width="12.85546875" style="58" customWidth="1"/>
    <col min="7161" max="7163" width="14.5703125" style="58" customWidth="1"/>
    <col min="7164" max="7409" width="9.140625" style="58"/>
    <col min="7410" max="7410" width="6" style="58" customWidth="1"/>
    <col min="7411" max="7411" width="23.7109375" style="58" customWidth="1"/>
    <col min="7412" max="7412" width="26.140625" style="58" customWidth="1"/>
    <col min="7413" max="7413" width="13.85546875" style="58" customWidth="1"/>
    <col min="7414" max="7414" width="17.28515625" style="58" customWidth="1"/>
    <col min="7415" max="7415" width="26.85546875" style="58" customWidth="1"/>
    <col min="7416" max="7416" width="12.85546875" style="58" customWidth="1"/>
    <col min="7417" max="7419" width="14.5703125" style="58" customWidth="1"/>
    <col min="7420" max="7665" width="9.140625" style="58"/>
    <col min="7666" max="7666" width="6" style="58" customWidth="1"/>
    <col min="7667" max="7667" width="23.7109375" style="58" customWidth="1"/>
    <col min="7668" max="7668" width="26.140625" style="58" customWidth="1"/>
    <col min="7669" max="7669" width="13.85546875" style="58" customWidth="1"/>
    <col min="7670" max="7670" width="17.28515625" style="58" customWidth="1"/>
    <col min="7671" max="7671" width="26.85546875" style="58" customWidth="1"/>
    <col min="7672" max="7672" width="12.85546875" style="58" customWidth="1"/>
    <col min="7673" max="7675" width="14.5703125" style="58" customWidth="1"/>
    <col min="7676" max="7921" width="9.140625" style="58"/>
    <col min="7922" max="7922" width="6" style="58" customWidth="1"/>
    <col min="7923" max="7923" width="23.7109375" style="58" customWidth="1"/>
    <col min="7924" max="7924" width="26.140625" style="58" customWidth="1"/>
    <col min="7925" max="7925" width="13.85546875" style="58" customWidth="1"/>
    <col min="7926" max="7926" width="17.28515625" style="58" customWidth="1"/>
    <col min="7927" max="7927" width="26.85546875" style="58" customWidth="1"/>
    <col min="7928" max="7928" width="12.85546875" style="58" customWidth="1"/>
    <col min="7929" max="7931" width="14.5703125" style="58" customWidth="1"/>
    <col min="7932" max="8177" width="9.140625" style="58"/>
    <col min="8178" max="8178" width="6" style="58" customWidth="1"/>
    <col min="8179" max="8179" width="23.7109375" style="58" customWidth="1"/>
    <col min="8180" max="8180" width="26.140625" style="58" customWidth="1"/>
    <col min="8181" max="8181" width="13.85546875" style="58" customWidth="1"/>
    <col min="8182" max="8182" width="17.28515625" style="58" customWidth="1"/>
    <col min="8183" max="8183" width="26.85546875" style="58" customWidth="1"/>
    <col min="8184" max="8184" width="12.85546875" style="58" customWidth="1"/>
    <col min="8185" max="8187" width="14.5703125" style="58" customWidth="1"/>
    <col min="8188" max="8433" width="9.140625" style="58"/>
    <col min="8434" max="8434" width="6" style="58" customWidth="1"/>
    <col min="8435" max="8435" width="23.7109375" style="58" customWidth="1"/>
    <col min="8436" max="8436" width="26.140625" style="58" customWidth="1"/>
    <col min="8437" max="8437" width="13.85546875" style="58" customWidth="1"/>
    <col min="8438" max="8438" width="17.28515625" style="58" customWidth="1"/>
    <col min="8439" max="8439" width="26.85546875" style="58" customWidth="1"/>
    <col min="8440" max="8440" width="12.85546875" style="58" customWidth="1"/>
    <col min="8441" max="8443" width="14.5703125" style="58" customWidth="1"/>
    <col min="8444" max="8689" width="9.140625" style="58"/>
    <col min="8690" max="8690" width="6" style="58" customWidth="1"/>
    <col min="8691" max="8691" width="23.7109375" style="58" customWidth="1"/>
    <col min="8692" max="8692" width="26.140625" style="58" customWidth="1"/>
    <col min="8693" max="8693" width="13.85546875" style="58" customWidth="1"/>
    <col min="8694" max="8694" width="17.28515625" style="58" customWidth="1"/>
    <col min="8695" max="8695" width="26.85546875" style="58" customWidth="1"/>
    <col min="8696" max="8696" width="12.85546875" style="58" customWidth="1"/>
    <col min="8697" max="8699" width="14.5703125" style="58" customWidth="1"/>
    <col min="8700" max="8945" width="9.140625" style="58"/>
    <col min="8946" max="8946" width="6" style="58" customWidth="1"/>
    <col min="8947" max="8947" width="23.7109375" style="58" customWidth="1"/>
    <col min="8948" max="8948" width="26.140625" style="58" customWidth="1"/>
    <col min="8949" max="8949" width="13.85546875" style="58" customWidth="1"/>
    <col min="8950" max="8950" width="17.28515625" style="58" customWidth="1"/>
    <col min="8951" max="8951" width="26.85546875" style="58" customWidth="1"/>
    <col min="8952" max="8952" width="12.85546875" style="58" customWidth="1"/>
    <col min="8953" max="8955" width="14.5703125" style="58" customWidth="1"/>
    <col min="8956" max="9201" width="9.140625" style="58"/>
    <col min="9202" max="9202" width="6" style="58" customWidth="1"/>
    <col min="9203" max="9203" width="23.7109375" style="58" customWidth="1"/>
    <col min="9204" max="9204" width="26.140625" style="58" customWidth="1"/>
    <col min="9205" max="9205" width="13.85546875" style="58" customWidth="1"/>
    <col min="9206" max="9206" width="17.28515625" style="58" customWidth="1"/>
    <col min="9207" max="9207" width="26.85546875" style="58" customWidth="1"/>
    <col min="9208" max="9208" width="12.85546875" style="58" customWidth="1"/>
    <col min="9209" max="9211" width="14.5703125" style="58" customWidth="1"/>
    <col min="9212" max="9457" width="9.140625" style="58"/>
    <col min="9458" max="9458" width="6" style="58" customWidth="1"/>
    <col min="9459" max="9459" width="23.7109375" style="58" customWidth="1"/>
    <col min="9460" max="9460" width="26.140625" style="58" customWidth="1"/>
    <col min="9461" max="9461" width="13.85546875" style="58" customWidth="1"/>
    <col min="9462" max="9462" width="17.28515625" style="58" customWidth="1"/>
    <col min="9463" max="9463" width="26.85546875" style="58" customWidth="1"/>
    <col min="9464" max="9464" width="12.85546875" style="58" customWidth="1"/>
    <col min="9465" max="9467" width="14.5703125" style="58" customWidth="1"/>
    <col min="9468" max="9713" width="9.140625" style="58"/>
    <col min="9714" max="9714" width="6" style="58" customWidth="1"/>
    <col min="9715" max="9715" width="23.7109375" style="58" customWidth="1"/>
    <col min="9716" max="9716" width="26.140625" style="58" customWidth="1"/>
    <col min="9717" max="9717" width="13.85546875" style="58" customWidth="1"/>
    <col min="9718" max="9718" width="17.28515625" style="58" customWidth="1"/>
    <col min="9719" max="9719" width="26.85546875" style="58" customWidth="1"/>
    <col min="9720" max="9720" width="12.85546875" style="58" customWidth="1"/>
    <col min="9721" max="9723" width="14.5703125" style="58" customWidth="1"/>
    <col min="9724" max="9969" width="9.140625" style="58"/>
    <col min="9970" max="9970" width="6" style="58" customWidth="1"/>
    <col min="9971" max="9971" width="23.7109375" style="58" customWidth="1"/>
    <col min="9972" max="9972" width="26.140625" style="58" customWidth="1"/>
    <col min="9973" max="9973" width="13.85546875" style="58" customWidth="1"/>
    <col min="9974" max="9974" width="17.28515625" style="58" customWidth="1"/>
    <col min="9975" max="9975" width="26.85546875" style="58" customWidth="1"/>
    <col min="9976" max="9976" width="12.85546875" style="58" customWidth="1"/>
    <col min="9977" max="9979" width="14.5703125" style="58" customWidth="1"/>
    <col min="9980" max="10225" width="9.140625" style="58"/>
    <col min="10226" max="10226" width="6" style="58" customWidth="1"/>
    <col min="10227" max="10227" width="23.7109375" style="58" customWidth="1"/>
    <col min="10228" max="10228" width="26.140625" style="58" customWidth="1"/>
    <col min="10229" max="10229" width="13.85546875" style="58" customWidth="1"/>
    <col min="10230" max="10230" width="17.28515625" style="58" customWidth="1"/>
    <col min="10231" max="10231" width="26.85546875" style="58" customWidth="1"/>
    <col min="10232" max="10232" width="12.85546875" style="58" customWidth="1"/>
    <col min="10233" max="10235" width="14.5703125" style="58" customWidth="1"/>
    <col min="10236" max="10481" width="9.140625" style="58"/>
    <col min="10482" max="10482" width="6" style="58" customWidth="1"/>
    <col min="10483" max="10483" width="23.7109375" style="58" customWidth="1"/>
    <col min="10484" max="10484" width="26.140625" style="58" customWidth="1"/>
    <col min="10485" max="10485" width="13.85546875" style="58" customWidth="1"/>
    <col min="10486" max="10486" width="17.28515625" style="58" customWidth="1"/>
    <col min="10487" max="10487" width="26.85546875" style="58" customWidth="1"/>
    <col min="10488" max="10488" width="12.85546875" style="58" customWidth="1"/>
    <col min="10489" max="10491" width="14.5703125" style="58" customWidth="1"/>
    <col min="10492" max="10737" width="9.140625" style="58"/>
    <col min="10738" max="10738" width="6" style="58" customWidth="1"/>
    <col min="10739" max="10739" width="23.7109375" style="58" customWidth="1"/>
    <col min="10740" max="10740" width="26.140625" style="58" customWidth="1"/>
    <col min="10741" max="10741" width="13.85546875" style="58" customWidth="1"/>
    <col min="10742" max="10742" width="17.28515625" style="58" customWidth="1"/>
    <col min="10743" max="10743" width="26.85546875" style="58" customWidth="1"/>
    <col min="10744" max="10744" width="12.85546875" style="58" customWidth="1"/>
    <col min="10745" max="10747" width="14.5703125" style="58" customWidth="1"/>
    <col min="10748" max="10993" width="9.140625" style="58"/>
    <col min="10994" max="10994" width="6" style="58" customWidth="1"/>
    <col min="10995" max="10995" width="23.7109375" style="58" customWidth="1"/>
    <col min="10996" max="10996" width="26.140625" style="58" customWidth="1"/>
    <col min="10997" max="10997" width="13.85546875" style="58" customWidth="1"/>
    <col min="10998" max="10998" width="17.28515625" style="58" customWidth="1"/>
    <col min="10999" max="10999" width="26.85546875" style="58" customWidth="1"/>
    <col min="11000" max="11000" width="12.85546875" style="58" customWidth="1"/>
    <col min="11001" max="11003" width="14.5703125" style="58" customWidth="1"/>
    <col min="11004" max="11249" width="9.140625" style="58"/>
    <col min="11250" max="11250" width="6" style="58" customWidth="1"/>
    <col min="11251" max="11251" width="23.7109375" style="58" customWidth="1"/>
    <col min="11252" max="11252" width="26.140625" style="58" customWidth="1"/>
    <col min="11253" max="11253" width="13.85546875" style="58" customWidth="1"/>
    <col min="11254" max="11254" width="17.28515625" style="58" customWidth="1"/>
    <col min="11255" max="11255" width="26.85546875" style="58" customWidth="1"/>
    <col min="11256" max="11256" width="12.85546875" style="58" customWidth="1"/>
    <col min="11257" max="11259" width="14.5703125" style="58" customWidth="1"/>
    <col min="11260" max="11505" width="9.140625" style="58"/>
    <col min="11506" max="11506" width="6" style="58" customWidth="1"/>
    <col min="11507" max="11507" width="23.7109375" style="58" customWidth="1"/>
    <col min="11508" max="11508" width="26.140625" style="58" customWidth="1"/>
    <col min="11509" max="11509" width="13.85546875" style="58" customWidth="1"/>
    <col min="11510" max="11510" width="17.28515625" style="58" customWidth="1"/>
    <col min="11511" max="11511" width="26.85546875" style="58" customWidth="1"/>
    <col min="11512" max="11512" width="12.85546875" style="58" customWidth="1"/>
    <col min="11513" max="11515" width="14.5703125" style="58" customWidth="1"/>
    <col min="11516" max="11761" width="9.140625" style="58"/>
    <col min="11762" max="11762" width="6" style="58" customWidth="1"/>
    <col min="11763" max="11763" width="23.7109375" style="58" customWidth="1"/>
    <col min="11764" max="11764" width="26.140625" style="58" customWidth="1"/>
    <col min="11765" max="11765" width="13.85546875" style="58" customWidth="1"/>
    <col min="11766" max="11766" width="17.28515625" style="58" customWidth="1"/>
    <col min="11767" max="11767" width="26.85546875" style="58" customWidth="1"/>
    <col min="11768" max="11768" width="12.85546875" style="58" customWidth="1"/>
    <col min="11769" max="11771" width="14.5703125" style="58" customWidth="1"/>
    <col min="11772" max="12017" width="9.140625" style="58"/>
    <col min="12018" max="12018" width="6" style="58" customWidth="1"/>
    <col min="12019" max="12019" width="23.7109375" style="58" customWidth="1"/>
    <col min="12020" max="12020" width="26.140625" style="58" customWidth="1"/>
    <col min="12021" max="12021" width="13.85546875" style="58" customWidth="1"/>
    <col min="12022" max="12022" width="17.28515625" style="58" customWidth="1"/>
    <col min="12023" max="12023" width="26.85546875" style="58" customWidth="1"/>
    <col min="12024" max="12024" width="12.85546875" style="58" customWidth="1"/>
    <col min="12025" max="12027" width="14.5703125" style="58" customWidth="1"/>
    <col min="12028" max="12273" width="9.140625" style="58"/>
    <col min="12274" max="12274" width="6" style="58" customWidth="1"/>
    <col min="12275" max="12275" width="23.7109375" style="58" customWidth="1"/>
    <col min="12276" max="12276" width="26.140625" style="58" customWidth="1"/>
    <col min="12277" max="12277" width="13.85546875" style="58" customWidth="1"/>
    <col min="12278" max="12278" width="17.28515625" style="58" customWidth="1"/>
    <col min="12279" max="12279" width="26.85546875" style="58" customWidth="1"/>
    <col min="12280" max="12280" width="12.85546875" style="58" customWidth="1"/>
    <col min="12281" max="12283" width="14.5703125" style="58" customWidth="1"/>
    <col min="12284" max="12529" width="9.140625" style="58"/>
    <col min="12530" max="12530" width="6" style="58" customWidth="1"/>
    <col min="12531" max="12531" width="23.7109375" style="58" customWidth="1"/>
    <col min="12532" max="12532" width="26.140625" style="58" customWidth="1"/>
    <col min="12533" max="12533" width="13.85546875" style="58" customWidth="1"/>
    <col min="12534" max="12534" width="17.28515625" style="58" customWidth="1"/>
    <col min="12535" max="12535" width="26.85546875" style="58" customWidth="1"/>
    <col min="12536" max="12536" width="12.85546875" style="58" customWidth="1"/>
    <col min="12537" max="12539" width="14.5703125" style="58" customWidth="1"/>
    <col min="12540" max="12785" width="9.140625" style="58"/>
    <col min="12786" max="12786" width="6" style="58" customWidth="1"/>
    <col min="12787" max="12787" width="23.7109375" style="58" customWidth="1"/>
    <col min="12788" max="12788" width="26.140625" style="58" customWidth="1"/>
    <col min="12789" max="12789" width="13.85546875" style="58" customWidth="1"/>
    <col min="12790" max="12790" width="17.28515625" style="58" customWidth="1"/>
    <col min="12791" max="12791" width="26.85546875" style="58" customWidth="1"/>
    <col min="12792" max="12792" width="12.85546875" style="58" customWidth="1"/>
    <col min="12793" max="12795" width="14.5703125" style="58" customWidth="1"/>
    <col min="12796" max="13041" width="9.140625" style="58"/>
    <col min="13042" max="13042" width="6" style="58" customWidth="1"/>
    <col min="13043" max="13043" width="23.7109375" style="58" customWidth="1"/>
    <col min="13044" max="13044" width="26.140625" style="58" customWidth="1"/>
    <col min="13045" max="13045" width="13.85546875" style="58" customWidth="1"/>
    <col min="13046" max="13046" width="17.28515625" style="58" customWidth="1"/>
    <col min="13047" max="13047" width="26.85546875" style="58" customWidth="1"/>
    <col min="13048" max="13048" width="12.85546875" style="58" customWidth="1"/>
    <col min="13049" max="13051" width="14.5703125" style="58" customWidth="1"/>
    <col min="13052" max="13297" width="9.140625" style="58"/>
    <col min="13298" max="13298" width="6" style="58" customWidth="1"/>
    <col min="13299" max="13299" width="23.7109375" style="58" customWidth="1"/>
    <col min="13300" max="13300" width="26.140625" style="58" customWidth="1"/>
    <col min="13301" max="13301" width="13.85546875" style="58" customWidth="1"/>
    <col min="13302" max="13302" width="17.28515625" style="58" customWidth="1"/>
    <col min="13303" max="13303" width="26.85546875" style="58" customWidth="1"/>
    <col min="13304" max="13304" width="12.85546875" style="58" customWidth="1"/>
    <col min="13305" max="13307" width="14.5703125" style="58" customWidth="1"/>
    <col min="13308" max="13553" width="9.140625" style="58"/>
    <col min="13554" max="13554" width="6" style="58" customWidth="1"/>
    <col min="13555" max="13555" width="23.7109375" style="58" customWidth="1"/>
    <col min="13556" max="13556" width="26.140625" style="58" customWidth="1"/>
    <col min="13557" max="13557" width="13.85546875" style="58" customWidth="1"/>
    <col min="13558" max="13558" width="17.28515625" style="58" customWidth="1"/>
    <col min="13559" max="13559" width="26.85546875" style="58" customWidth="1"/>
    <col min="13560" max="13560" width="12.85546875" style="58" customWidth="1"/>
    <col min="13561" max="13563" width="14.5703125" style="58" customWidth="1"/>
    <col min="13564" max="13809" width="9.140625" style="58"/>
    <col min="13810" max="13810" width="6" style="58" customWidth="1"/>
    <col min="13811" max="13811" width="23.7109375" style="58" customWidth="1"/>
    <col min="13812" max="13812" width="26.140625" style="58" customWidth="1"/>
    <col min="13813" max="13813" width="13.85546875" style="58" customWidth="1"/>
    <col min="13814" max="13814" width="17.28515625" style="58" customWidth="1"/>
    <col min="13815" max="13815" width="26.85546875" style="58" customWidth="1"/>
    <col min="13816" max="13816" width="12.85546875" style="58" customWidth="1"/>
    <col min="13817" max="13819" width="14.5703125" style="58" customWidth="1"/>
    <col min="13820" max="14065" width="9.140625" style="58"/>
    <col min="14066" max="14066" width="6" style="58" customWidth="1"/>
    <col min="14067" max="14067" width="23.7109375" style="58" customWidth="1"/>
    <col min="14068" max="14068" width="26.140625" style="58" customWidth="1"/>
    <col min="14069" max="14069" width="13.85546875" style="58" customWidth="1"/>
    <col min="14070" max="14070" width="17.28515625" style="58" customWidth="1"/>
    <col min="14071" max="14071" width="26.85546875" style="58" customWidth="1"/>
    <col min="14072" max="14072" width="12.85546875" style="58" customWidth="1"/>
    <col min="14073" max="14075" width="14.5703125" style="58" customWidth="1"/>
    <col min="14076" max="14321" width="9.140625" style="58"/>
    <col min="14322" max="14322" width="6" style="58" customWidth="1"/>
    <col min="14323" max="14323" width="23.7109375" style="58" customWidth="1"/>
    <col min="14324" max="14324" width="26.140625" style="58" customWidth="1"/>
    <col min="14325" max="14325" width="13.85546875" style="58" customWidth="1"/>
    <col min="14326" max="14326" width="17.28515625" style="58" customWidth="1"/>
    <col min="14327" max="14327" width="26.85546875" style="58" customWidth="1"/>
    <col min="14328" max="14328" width="12.85546875" style="58" customWidth="1"/>
    <col min="14329" max="14331" width="14.5703125" style="58" customWidth="1"/>
    <col min="14332" max="14577" width="9.140625" style="58"/>
    <col min="14578" max="14578" width="6" style="58" customWidth="1"/>
    <col min="14579" max="14579" width="23.7109375" style="58" customWidth="1"/>
    <col min="14580" max="14580" width="26.140625" style="58" customWidth="1"/>
    <col min="14581" max="14581" width="13.85546875" style="58" customWidth="1"/>
    <col min="14582" max="14582" width="17.28515625" style="58" customWidth="1"/>
    <col min="14583" max="14583" width="26.85546875" style="58" customWidth="1"/>
    <col min="14584" max="14584" width="12.85546875" style="58" customWidth="1"/>
    <col min="14585" max="14587" width="14.5703125" style="58" customWidth="1"/>
    <col min="14588" max="14833" width="9.140625" style="58"/>
    <col min="14834" max="14834" width="6" style="58" customWidth="1"/>
    <col min="14835" max="14835" width="23.7109375" style="58" customWidth="1"/>
    <col min="14836" max="14836" width="26.140625" style="58" customWidth="1"/>
    <col min="14837" max="14837" width="13.85546875" style="58" customWidth="1"/>
    <col min="14838" max="14838" width="17.28515625" style="58" customWidth="1"/>
    <col min="14839" max="14839" width="26.85546875" style="58" customWidth="1"/>
    <col min="14840" max="14840" width="12.85546875" style="58" customWidth="1"/>
    <col min="14841" max="14843" width="14.5703125" style="58" customWidth="1"/>
    <col min="14844" max="15089" width="9.140625" style="58"/>
    <col min="15090" max="15090" width="6" style="58" customWidth="1"/>
    <col min="15091" max="15091" width="23.7109375" style="58" customWidth="1"/>
    <col min="15092" max="15092" width="26.140625" style="58" customWidth="1"/>
    <col min="15093" max="15093" width="13.85546875" style="58" customWidth="1"/>
    <col min="15094" max="15094" width="17.28515625" style="58" customWidth="1"/>
    <col min="15095" max="15095" width="26.85546875" style="58" customWidth="1"/>
    <col min="15096" max="15096" width="12.85546875" style="58" customWidth="1"/>
    <col min="15097" max="15099" width="14.5703125" style="58" customWidth="1"/>
    <col min="15100" max="15345" width="9.140625" style="58"/>
    <col min="15346" max="15346" width="6" style="58" customWidth="1"/>
    <col min="15347" max="15347" width="23.7109375" style="58" customWidth="1"/>
    <col min="15348" max="15348" width="26.140625" style="58" customWidth="1"/>
    <col min="15349" max="15349" width="13.85546875" style="58" customWidth="1"/>
    <col min="15350" max="15350" width="17.28515625" style="58" customWidth="1"/>
    <col min="15351" max="15351" width="26.85546875" style="58" customWidth="1"/>
    <col min="15352" max="15352" width="12.85546875" style="58" customWidth="1"/>
    <col min="15353" max="15355" width="14.5703125" style="58" customWidth="1"/>
    <col min="15356" max="15601" width="9.140625" style="58"/>
    <col min="15602" max="15602" width="6" style="58" customWidth="1"/>
    <col min="15603" max="15603" width="23.7109375" style="58" customWidth="1"/>
    <col min="15604" max="15604" width="26.140625" style="58" customWidth="1"/>
    <col min="15605" max="15605" width="13.85546875" style="58" customWidth="1"/>
    <col min="15606" max="15606" width="17.28515625" style="58" customWidth="1"/>
    <col min="15607" max="15607" width="26.85546875" style="58" customWidth="1"/>
    <col min="15608" max="15608" width="12.85546875" style="58" customWidth="1"/>
    <col min="15609" max="15611" width="14.5703125" style="58" customWidth="1"/>
    <col min="15612" max="15857" width="9.140625" style="58"/>
    <col min="15858" max="15858" width="6" style="58" customWidth="1"/>
    <col min="15859" max="15859" width="23.7109375" style="58" customWidth="1"/>
    <col min="15860" max="15860" width="26.140625" style="58" customWidth="1"/>
    <col min="15861" max="15861" width="13.85546875" style="58" customWidth="1"/>
    <col min="15862" max="15862" width="17.28515625" style="58" customWidth="1"/>
    <col min="15863" max="15863" width="26.85546875" style="58" customWidth="1"/>
    <col min="15864" max="15864" width="12.85546875" style="58" customWidth="1"/>
    <col min="15865" max="15867" width="14.5703125" style="58" customWidth="1"/>
    <col min="15868" max="16113" width="9.140625" style="58"/>
    <col min="16114" max="16114" width="6" style="58" customWidth="1"/>
    <col min="16115" max="16115" width="23.7109375" style="58" customWidth="1"/>
    <col min="16116" max="16116" width="26.140625" style="58" customWidth="1"/>
    <col min="16117" max="16117" width="13.85546875" style="58" customWidth="1"/>
    <col min="16118" max="16118" width="17.28515625" style="58" customWidth="1"/>
    <col min="16119" max="16119" width="26.85546875" style="58" customWidth="1"/>
    <col min="16120" max="16120" width="12.85546875" style="58" customWidth="1"/>
    <col min="16121" max="16123" width="14.5703125" style="58" customWidth="1"/>
    <col min="16124" max="16384" width="9.140625" style="58"/>
  </cols>
  <sheetData>
    <row r="1" spans="1:11" ht="26.25" customHeight="1" x14ac:dyDescent="0.2">
      <c r="A1" s="202" t="s">
        <v>1511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s="8" customFormat="1" ht="45" x14ac:dyDescent="0.2">
      <c r="A2" s="25" t="s">
        <v>11</v>
      </c>
      <c r="B2" s="23" t="s">
        <v>1119</v>
      </c>
      <c r="C2" s="59" t="s">
        <v>1118</v>
      </c>
      <c r="D2" s="59" t="s">
        <v>1120</v>
      </c>
      <c r="E2" s="59" t="s">
        <v>1121</v>
      </c>
      <c r="F2" s="59" t="s">
        <v>1122</v>
      </c>
      <c r="G2" s="59" t="s">
        <v>1123</v>
      </c>
      <c r="H2" s="59" t="s">
        <v>1124</v>
      </c>
      <c r="I2" s="59" t="s">
        <v>1125</v>
      </c>
      <c r="J2" s="59" t="s">
        <v>1832</v>
      </c>
      <c r="K2" s="59" t="s">
        <v>6</v>
      </c>
    </row>
    <row r="3" spans="1:11" ht="30" x14ac:dyDescent="0.25">
      <c r="A3" s="60">
        <v>1</v>
      </c>
      <c r="B3" s="61" t="s">
        <v>1126</v>
      </c>
      <c r="C3" s="62" t="s">
        <v>1127</v>
      </c>
      <c r="D3" s="62" t="s">
        <v>1128</v>
      </c>
      <c r="E3" s="62" t="s">
        <v>1129</v>
      </c>
      <c r="F3" s="62" t="s">
        <v>1130</v>
      </c>
      <c r="G3" s="62" t="s">
        <v>1131</v>
      </c>
      <c r="H3" s="63" t="s">
        <v>1132</v>
      </c>
      <c r="I3" s="64">
        <v>67535.570000000007</v>
      </c>
      <c r="J3" s="17">
        <v>67535.570000000007</v>
      </c>
      <c r="K3" s="64">
        <v>0</v>
      </c>
    </row>
    <row r="4" spans="1:11" ht="30" x14ac:dyDescent="0.25">
      <c r="A4" s="60">
        <v>2</v>
      </c>
      <c r="B4" s="65" t="s">
        <v>1126</v>
      </c>
      <c r="C4" s="66" t="s">
        <v>1127</v>
      </c>
      <c r="D4" s="66" t="s">
        <v>1133</v>
      </c>
      <c r="E4" s="66" t="s">
        <v>1134</v>
      </c>
      <c r="F4" s="66" t="s">
        <v>1130</v>
      </c>
      <c r="G4" s="66" t="s">
        <v>1135</v>
      </c>
      <c r="H4" s="67" t="s">
        <v>1136</v>
      </c>
      <c r="I4" s="68">
        <v>69796.820000000007</v>
      </c>
      <c r="J4" s="69">
        <v>69796.820000000007</v>
      </c>
      <c r="K4" s="68">
        <v>0</v>
      </c>
    </row>
    <row r="5" spans="1:11" ht="15" x14ac:dyDescent="0.25">
      <c r="A5" s="60">
        <v>3</v>
      </c>
      <c r="B5" s="65" t="s">
        <v>1137</v>
      </c>
      <c r="C5" s="66" t="s">
        <v>1138</v>
      </c>
      <c r="D5" s="66" t="s">
        <v>1139</v>
      </c>
      <c r="E5" s="66" t="s">
        <v>1140</v>
      </c>
      <c r="F5" s="66" t="s">
        <v>1138</v>
      </c>
      <c r="G5" s="66" t="s">
        <v>1141</v>
      </c>
      <c r="H5" s="67" t="s">
        <v>1142</v>
      </c>
      <c r="I5" s="68">
        <v>61686.439999999995</v>
      </c>
      <c r="J5" s="69">
        <v>44239.8</v>
      </c>
      <c r="K5" s="68">
        <f>I5-J5</f>
        <v>17446.639999999992</v>
      </c>
    </row>
    <row r="6" spans="1:11" ht="30" x14ac:dyDescent="0.25">
      <c r="A6" s="60">
        <v>4</v>
      </c>
      <c r="B6" s="65" t="s">
        <v>1126</v>
      </c>
      <c r="C6" s="66" t="s">
        <v>1143</v>
      </c>
      <c r="D6" s="66" t="s">
        <v>1144</v>
      </c>
      <c r="E6" s="66" t="s">
        <v>1145</v>
      </c>
      <c r="F6" s="66" t="s">
        <v>1143</v>
      </c>
      <c r="G6" s="66" t="s">
        <v>1146</v>
      </c>
      <c r="H6" s="67" t="s">
        <v>1147</v>
      </c>
      <c r="I6" s="68">
        <v>82121.279999999999</v>
      </c>
      <c r="J6" s="69">
        <v>50000</v>
      </c>
      <c r="K6" s="68">
        <v>32121.279999999999</v>
      </c>
    </row>
    <row r="7" spans="1:11" ht="45" x14ac:dyDescent="0.25">
      <c r="A7" s="60">
        <v>5</v>
      </c>
      <c r="B7" s="65" t="s">
        <v>1148</v>
      </c>
      <c r="C7" s="66" t="s">
        <v>1149</v>
      </c>
      <c r="D7" s="66"/>
      <c r="E7" s="66" t="s">
        <v>1150</v>
      </c>
      <c r="F7" s="66" t="s">
        <v>1149</v>
      </c>
      <c r="G7" s="66" t="s">
        <v>1151</v>
      </c>
      <c r="H7" s="67" t="s">
        <v>1152</v>
      </c>
      <c r="I7" s="68">
        <v>47300</v>
      </c>
      <c r="J7" s="69">
        <v>47300</v>
      </c>
      <c r="K7" s="68">
        <v>0</v>
      </c>
    </row>
    <row r="8" spans="1:11" ht="15" x14ac:dyDescent="0.25">
      <c r="A8" s="60">
        <v>6</v>
      </c>
      <c r="B8" s="65" t="s">
        <v>1126</v>
      </c>
      <c r="C8" s="70" t="s">
        <v>1127</v>
      </c>
      <c r="D8" s="70" t="s">
        <v>1153</v>
      </c>
      <c r="E8" s="70" t="s">
        <v>1154</v>
      </c>
      <c r="F8" s="70" t="s">
        <v>1155</v>
      </c>
      <c r="G8" s="70" t="s">
        <v>1156</v>
      </c>
      <c r="H8" s="71" t="s">
        <v>1157</v>
      </c>
      <c r="I8" s="72">
        <v>69022.97</v>
      </c>
      <c r="J8" s="69">
        <v>69022.97</v>
      </c>
      <c r="K8" s="72">
        <v>0</v>
      </c>
    </row>
    <row r="9" spans="1:11" ht="30" x14ac:dyDescent="0.25">
      <c r="A9" s="60">
        <v>7</v>
      </c>
      <c r="B9" s="65" t="s">
        <v>1137</v>
      </c>
      <c r="C9" s="70" t="s">
        <v>1158</v>
      </c>
      <c r="D9" s="70" t="s">
        <v>1159</v>
      </c>
      <c r="E9" s="70" t="s">
        <v>1160</v>
      </c>
      <c r="F9" s="70" t="s">
        <v>1158</v>
      </c>
      <c r="G9" s="70" t="s">
        <v>1161</v>
      </c>
      <c r="H9" s="71" t="s">
        <v>1162</v>
      </c>
      <c r="I9" s="72">
        <v>50000</v>
      </c>
      <c r="J9" s="69">
        <v>50000</v>
      </c>
      <c r="K9" s="72">
        <v>0</v>
      </c>
    </row>
    <row r="10" spans="1:11" ht="15" x14ac:dyDescent="0.25">
      <c r="A10" s="60">
        <v>8</v>
      </c>
      <c r="B10" s="65" t="s">
        <v>1163</v>
      </c>
      <c r="C10" s="66" t="s">
        <v>1164</v>
      </c>
      <c r="D10" s="66"/>
      <c r="E10" s="66" t="s">
        <v>1165</v>
      </c>
      <c r="F10" s="66" t="s">
        <v>1166</v>
      </c>
      <c r="G10" s="66" t="s">
        <v>1167</v>
      </c>
      <c r="H10" s="67" t="s">
        <v>1168</v>
      </c>
      <c r="I10" s="68">
        <v>48500</v>
      </c>
      <c r="J10" s="69">
        <v>48500</v>
      </c>
      <c r="K10" s="68">
        <v>0</v>
      </c>
    </row>
    <row r="11" spans="1:11" ht="15" x14ac:dyDescent="0.25">
      <c r="A11" s="60">
        <v>9</v>
      </c>
      <c r="B11" s="65" t="s">
        <v>1148</v>
      </c>
      <c r="C11" s="66" t="s">
        <v>1169</v>
      </c>
      <c r="D11" s="66" t="s">
        <v>1170</v>
      </c>
      <c r="E11" s="66" t="s">
        <v>1171</v>
      </c>
      <c r="F11" s="66" t="s">
        <v>1169</v>
      </c>
      <c r="G11" s="66" t="s">
        <v>1172</v>
      </c>
      <c r="H11" s="67" t="s">
        <v>1173</v>
      </c>
      <c r="I11" s="68">
        <v>22000</v>
      </c>
      <c r="J11" s="69">
        <v>22000</v>
      </c>
      <c r="K11" s="68">
        <v>0</v>
      </c>
    </row>
    <row r="12" spans="1:11" ht="15" x14ac:dyDescent="0.25">
      <c r="A12" s="60">
        <v>10</v>
      </c>
      <c r="B12" s="65" t="s">
        <v>1137</v>
      </c>
      <c r="C12" s="66" t="s">
        <v>1174</v>
      </c>
      <c r="D12" s="66" t="s">
        <v>1175</v>
      </c>
      <c r="E12" s="66" t="s">
        <v>1176</v>
      </c>
      <c r="F12" s="66" t="s">
        <v>1177</v>
      </c>
      <c r="G12" s="66" t="s">
        <v>1178</v>
      </c>
      <c r="H12" s="67" t="s">
        <v>1179</v>
      </c>
      <c r="I12" s="68">
        <v>70000</v>
      </c>
      <c r="J12" s="69">
        <v>70000</v>
      </c>
      <c r="K12" s="68">
        <v>0</v>
      </c>
    </row>
    <row r="13" spans="1:11" ht="30" x14ac:dyDescent="0.25">
      <c r="A13" s="60">
        <v>11</v>
      </c>
      <c r="B13" s="65" t="s">
        <v>1137</v>
      </c>
      <c r="C13" s="66" t="s">
        <v>1180</v>
      </c>
      <c r="D13" s="66" t="s">
        <v>1181</v>
      </c>
      <c r="E13" s="66" t="s">
        <v>1182</v>
      </c>
      <c r="F13" s="66" t="s">
        <v>1180</v>
      </c>
      <c r="G13" s="66" t="s">
        <v>1183</v>
      </c>
      <c r="H13" s="67" t="s">
        <v>1184</v>
      </c>
      <c r="I13" s="68">
        <v>49160</v>
      </c>
      <c r="J13" s="69">
        <v>43752.4</v>
      </c>
      <c r="K13" s="68">
        <v>5407.6</v>
      </c>
    </row>
    <row r="14" spans="1:11" ht="30" x14ac:dyDescent="0.25">
      <c r="A14" s="60">
        <v>12</v>
      </c>
      <c r="B14" s="65" t="s">
        <v>1137</v>
      </c>
      <c r="C14" s="66" t="s">
        <v>1174</v>
      </c>
      <c r="D14" s="66" t="s">
        <v>1185</v>
      </c>
      <c r="E14" s="66" t="s">
        <v>1186</v>
      </c>
      <c r="F14" s="66" t="s">
        <v>1187</v>
      </c>
      <c r="G14" s="66" t="s">
        <v>1188</v>
      </c>
      <c r="H14" s="67" t="s">
        <v>1189</v>
      </c>
      <c r="I14" s="68">
        <v>72000</v>
      </c>
      <c r="J14" s="69">
        <v>70000</v>
      </c>
      <c r="K14" s="68">
        <v>2000</v>
      </c>
    </row>
    <row r="15" spans="1:11" ht="30" x14ac:dyDescent="0.25">
      <c r="A15" s="60">
        <v>13</v>
      </c>
      <c r="B15" s="65" t="s">
        <v>1137</v>
      </c>
      <c r="C15" s="66" t="s">
        <v>1174</v>
      </c>
      <c r="D15" s="66" t="s">
        <v>1190</v>
      </c>
      <c r="E15" s="66" t="s">
        <v>1191</v>
      </c>
      <c r="F15" s="66" t="s">
        <v>1192</v>
      </c>
      <c r="G15" s="66" t="s">
        <v>1193</v>
      </c>
      <c r="H15" s="67" t="s">
        <v>1194</v>
      </c>
      <c r="I15" s="68">
        <v>72000</v>
      </c>
      <c r="J15" s="69">
        <v>70000</v>
      </c>
      <c r="K15" s="68">
        <v>2000</v>
      </c>
    </row>
    <row r="16" spans="1:11" ht="30" x14ac:dyDescent="0.25">
      <c r="A16" s="60">
        <v>14</v>
      </c>
      <c r="B16" s="65" t="s">
        <v>1148</v>
      </c>
      <c r="C16" s="66" t="s">
        <v>1195</v>
      </c>
      <c r="D16" s="66" t="s">
        <v>1196</v>
      </c>
      <c r="E16" s="66" t="s">
        <v>1197</v>
      </c>
      <c r="F16" s="66" t="s">
        <v>1195</v>
      </c>
      <c r="G16" s="66" t="s">
        <v>1198</v>
      </c>
      <c r="H16" s="67" t="s">
        <v>1199</v>
      </c>
      <c r="I16" s="68">
        <v>93000</v>
      </c>
      <c r="J16" s="69">
        <v>50000</v>
      </c>
      <c r="K16" s="68">
        <v>43000</v>
      </c>
    </row>
    <row r="17" spans="1:11" ht="45" x14ac:dyDescent="0.25">
      <c r="A17" s="60">
        <v>15</v>
      </c>
      <c r="B17" s="65" t="s">
        <v>1200</v>
      </c>
      <c r="C17" s="66" t="s">
        <v>1201</v>
      </c>
      <c r="D17" s="66" t="s">
        <v>1202</v>
      </c>
      <c r="E17" s="66" t="s">
        <v>1203</v>
      </c>
      <c r="F17" s="66" t="s">
        <v>1201</v>
      </c>
      <c r="G17" s="66" t="s">
        <v>1204</v>
      </c>
      <c r="H17" s="67">
        <v>1090380108</v>
      </c>
      <c r="I17" s="68">
        <v>60000</v>
      </c>
      <c r="J17" s="69">
        <v>50000</v>
      </c>
      <c r="K17" s="68">
        <v>10000</v>
      </c>
    </row>
    <row r="18" spans="1:11" s="9" customFormat="1" ht="45" x14ac:dyDescent="0.2">
      <c r="A18" s="60">
        <v>16</v>
      </c>
      <c r="B18" s="24" t="s">
        <v>1126</v>
      </c>
      <c r="C18" s="15" t="s">
        <v>1205</v>
      </c>
      <c r="D18" s="18" t="s">
        <v>1206</v>
      </c>
      <c r="E18" s="18" t="s">
        <v>1207</v>
      </c>
      <c r="F18" s="19" t="s">
        <v>1208</v>
      </c>
      <c r="G18" s="66" t="s">
        <v>1209</v>
      </c>
      <c r="H18" s="22" t="s">
        <v>1210</v>
      </c>
      <c r="I18" s="21">
        <v>49999.19</v>
      </c>
      <c r="J18" s="21">
        <v>49999.19</v>
      </c>
      <c r="K18" s="21">
        <f t="shared" ref="K18:K84" si="0">I18-J18</f>
        <v>0</v>
      </c>
    </row>
    <row r="19" spans="1:11" s="10" customFormat="1" ht="30" x14ac:dyDescent="0.2">
      <c r="A19" s="60">
        <v>17</v>
      </c>
      <c r="B19" s="24" t="s">
        <v>1148</v>
      </c>
      <c r="C19" s="15" t="s">
        <v>1211</v>
      </c>
      <c r="D19" s="18" t="s">
        <v>1212</v>
      </c>
      <c r="E19" s="18" t="s">
        <v>1213</v>
      </c>
      <c r="F19" s="19" t="s">
        <v>1214</v>
      </c>
      <c r="G19" s="66" t="s">
        <v>1215</v>
      </c>
      <c r="H19" s="73" t="s">
        <v>1216</v>
      </c>
      <c r="I19" s="21">
        <v>176500</v>
      </c>
      <c r="J19" s="21">
        <v>50000</v>
      </c>
      <c r="K19" s="21">
        <f t="shared" si="0"/>
        <v>126500</v>
      </c>
    </row>
    <row r="20" spans="1:11" s="10" customFormat="1" ht="45" x14ac:dyDescent="0.2">
      <c r="A20" s="60">
        <v>18</v>
      </c>
      <c r="B20" s="74" t="s">
        <v>1200</v>
      </c>
      <c r="C20" s="75" t="s">
        <v>1217</v>
      </c>
      <c r="D20" s="75" t="s">
        <v>1218</v>
      </c>
      <c r="E20" s="19" t="s">
        <v>1219</v>
      </c>
      <c r="F20" s="19" t="s">
        <v>1220</v>
      </c>
      <c r="G20" s="66" t="s">
        <v>1221</v>
      </c>
      <c r="H20" s="22" t="s">
        <v>1222</v>
      </c>
      <c r="I20" s="21">
        <v>63146.119999999995</v>
      </c>
      <c r="J20" s="21">
        <v>50000</v>
      </c>
      <c r="K20" s="21">
        <f t="shared" si="0"/>
        <v>13146.119999999995</v>
      </c>
    </row>
    <row r="21" spans="1:11" s="10" customFormat="1" ht="30" customHeight="1" x14ac:dyDescent="0.2">
      <c r="A21" s="60">
        <v>19</v>
      </c>
      <c r="B21" s="24" t="s">
        <v>1137</v>
      </c>
      <c r="C21" s="15" t="s">
        <v>1223</v>
      </c>
      <c r="D21" s="76" t="s">
        <v>1224</v>
      </c>
      <c r="E21" s="18" t="s">
        <v>1225</v>
      </c>
      <c r="F21" s="19" t="s">
        <v>1226</v>
      </c>
      <c r="G21" s="66" t="s">
        <v>1227</v>
      </c>
      <c r="H21" s="22" t="s">
        <v>1228</v>
      </c>
      <c r="I21" s="21">
        <v>69950.62</v>
      </c>
      <c r="J21" s="21">
        <v>50000</v>
      </c>
      <c r="K21" s="21">
        <f t="shared" si="0"/>
        <v>19950.619999999995</v>
      </c>
    </row>
    <row r="22" spans="1:11" s="10" customFormat="1" ht="30" x14ac:dyDescent="0.2">
      <c r="A22" s="60">
        <v>20</v>
      </c>
      <c r="B22" s="74" t="s">
        <v>1200</v>
      </c>
      <c r="C22" s="75" t="s">
        <v>1229</v>
      </c>
      <c r="D22" s="75" t="s">
        <v>1230</v>
      </c>
      <c r="E22" s="18" t="s">
        <v>1231</v>
      </c>
      <c r="F22" s="19" t="s">
        <v>1232</v>
      </c>
      <c r="G22" s="66" t="s">
        <v>1233</v>
      </c>
      <c r="H22" s="22" t="s">
        <v>1234</v>
      </c>
      <c r="I22" s="21">
        <v>20500</v>
      </c>
      <c r="J22" s="21">
        <v>14500</v>
      </c>
      <c r="K22" s="21">
        <f t="shared" si="0"/>
        <v>6000</v>
      </c>
    </row>
    <row r="23" spans="1:11" s="10" customFormat="1" ht="15" x14ac:dyDescent="0.2">
      <c r="A23" s="60">
        <v>21</v>
      </c>
      <c r="B23" s="74" t="s">
        <v>1200</v>
      </c>
      <c r="C23" s="75" t="s">
        <v>1229</v>
      </c>
      <c r="D23" s="75" t="s">
        <v>1235</v>
      </c>
      <c r="E23" s="18" t="s">
        <v>1236</v>
      </c>
      <c r="F23" s="19" t="s">
        <v>1232</v>
      </c>
      <c r="G23" s="66" t="s">
        <v>1237</v>
      </c>
      <c r="H23" s="22" t="s">
        <v>1238</v>
      </c>
      <c r="I23" s="21">
        <v>39500</v>
      </c>
      <c r="J23" s="21">
        <v>35500</v>
      </c>
      <c r="K23" s="21">
        <f t="shared" si="0"/>
        <v>4000</v>
      </c>
    </row>
    <row r="24" spans="1:11" s="10" customFormat="1" ht="60" x14ac:dyDescent="0.2">
      <c r="A24" s="60">
        <v>22</v>
      </c>
      <c r="B24" s="74" t="s">
        <v>1137</v>
      </c>
      <c r="C24" s="77" t="s">
        <v>1239</v>
      </c>
      <c r="D24" s="78" t="s">
        <v>1240</v>
      </c>
      <c r="E24" s="19" t="s">
        <v>1241</v>
      </c>
      <c r="F24" s="79" t="s">
        <v>1242</v>
      </c>
      <c r="G24" s="66" t="s">
        <v>1243</v>
      </c>
      <c r="H24" s="22" t="s">
        <v>1244</v>
      </c>
      <c r="I24" s="21">
        <v>70000</v>
      </c>
      <c r="J24" s="21">
        <v>70000</v>
      </c>
      <c r="K24" s="21">
        <f t="shared" si="0"/>
        <v>0</v>
      </c>
    </row>
    <row r="25" spans="1:11" s="10" customFormat="1" ht="45" x14ac:dyDescent="0.2">
      <c r="A25" s="60">
        <v>23</v>
      </c>
      <c r="B25" s="74" t="s">
        <v>1137</v>
      </c>
      <c r="C25" s="77" t="s">
        <v>1239</v>
      </c>
      <c r="D25" s="78" t="s">
        <v>1245</v>
      </c>
      <c r="E25" s="19" t="s">
        <v>1246</v>
      </c>
      <c r="F25" s="79" t="s">
        <v>1247</v>
      </c>
      <c r="G25" s="66" t="s">
        <v>1248</v>
      </c>
      <c r="H25" s="22" t="s">
        <v>1249</v>
      </c>
      <c r="I25" s="21">
        <v>70000</v>
      </c>
      <c r="J25" s="21">
        <v>70000</v>
      </c>
      <c r="K25" s="21">
        <f t="shared" si="0"/>
        <v>0</v>
      </c>
    </row>
    <row r="26" spans="1:11" s="10" customFormat="1" ht="30" x14ac:dyDescent="0.2">
      <c r="A26" s="60">
        <v>24</v>
      </c>
      <c r="B26" s="74" t="s">
        <v>1137</v>
      </c>
      <c r="C26" s="77" t="s">
        <v>1239</v>
      </c>
      <c r="D26" s="78" t="s">
        <v>1250</v>
      </c>
      <c r="E26" s="19" t="s">
        <v>1251</v>
      </c>
      <c r="F26" s="79" t="s">
        <v>1252</v>
      </c>
      <c r="G26" s="66" t="s">
        <v>1253</v>
      </c>
      <c r="H26" s="22" t="s">
        <v>1254</v>
      </c>
      <c r="I26" s="21">
        <v>70000</v>
      </c>
      <c r="J26" s="21">
        <v>70000</v>
      </c>
      <c r="K26" s="21">
        <f t="shared" si="0"/>
        <v>0</v>
      </c>
    </row>
    <row r="27" spans="1:11" s="10" customFormat="1" ht="30" x14ac:dyDescent="0.2">
      <c r="A27" s="60">
        <v>25</v>
      </c>
      <c r="B27" s="74" t="s">
        <v>1137</v>
      </c>
      <c r="C27" s="77" t="s">
        <v>1239</v>
      </c>
      <c r="D27" s="78" t="s">
        <v>1255</v>
      </c>
      <c r="E27" s="19" t="s">
        <v>1256</v>
      </c>
      <c r="F27" s="79" t="s">
        <v>1247</v>
      </c>
      <c r="G27" s="66" t="s">
        <v>1257</v>
      </c>
      <c r="H27" s="22" t="s">
        <v>1258</v>
      </c>
      <c r="I27" s="21">
        <v>70000</v>
      </c>
      <c r="J27" s="21">
        <v>70000</v>
      </c>
      <c r="K27" s="21">
        <f t="shared" si="0"/>
        <v>0</v>
      </c>
    </row>
    <row r="28" spans="1:11" s="10" customFormat="1" ht="30" x14ac:dyDescent="0.2">
      <c r="A28" s="60">
        <v>26</v>
      </c>
      <c r="B28" s="24" t="s">
        <v>1137</v>
      </c>
      <c r="C28" s="16" t="s">
        <v>1239</v>
      </c>
      <c r="D28" s="78" t="s">
        <v>1259</v>
      </c>
      <c r="E28" s="19" t="s">
        <v>1260</v>
      </c>
      <c r="F28" s="19" t="s">
        <v>1247</v>
      </c>
      <c r="G28" s="66" t="s">
        <v>1261</v>
      </c>
      <c r="H28" s="22" t="s">
        <v>1262</v>
      </c>
      <c r="I28" s="21">
        <v>70000</v>
      </c>
      <c r="J28" s="21">
        <v>70000</v>
      </c>
      <c r="K28" s="21">
        <f t="shared" si="0"/>
        <v>0</v>
      </c>
    </row>
    <row r="29" spans="1:11" s="10" customFormat="1" ht="30" x14ac:dyDescent="0.2">
      <c r="A29" s="60">
        <v>27</v>
      </c>
      <c r="B29" s="74" t="s">
        <v>1137</v>
      </c>
      <c r="C29" s="77" t="s">
        <v>1239</v>
      </c>
      <c r="D29" s="78" t="s">
        <v>1263</v>
      </c>
      <c r="E29" s="19" t="s">
        <v>1264</v>
      </c>
      <c r="F29" s="79" t="s">
        <v>1265</v>
      </c>
      <c r="G29" s="66" t="s">
        <v>1266</v>
      </c>
      <c r="H29" s="22" t="s">
        <v>1267</v>
      </c>
      <c r="I29" s="21">
        <v>70000</v>
      </c>
      <c r="J29" s="21">
        <v>70000</v>
      </c>
      <c r="K29" s="21">
        <f t="shared" si="0"/>
        <v>0</v>
      </c>
    </row>
    <row r="30" spans="1:11" s="10" customFormat="1" ht="30" x14ac:dyDescent="0.2">
      <c r="A30" s="60">
        <v>28</v>
      </c>
      <c r="B30" s="74" t="s">
        <v>1137</v>
      </c>
      <c r="C30" s="77" t="s">
        <v>1239</v>
      </c>
      <c r="D30" s="78" t="s">
        <v>1268</v>
      </c>
      <c r="E30" s="19" t="s">
        <v>1269</v>
      </c>
      <c r="F30" s="79" t="s">
        <v>1270</v>
      </c>
      <c r="G30" s="66" t="s">
        <v>1271</v>
      </c>
      <c r="H30" s="22" t="s">
        <v>1272</v>
      </c>
      <c r="I30" s="21">
        <v>70000</v>
      </c>
      <c r="J30" s="21">
        <v>70000</v>
      </c>
      <c r="K30" s="21">
        <f t="shared" si="0"/>
        <v>0</v>
      </c>
    </row>
    <row r="31" spans="1:11" s="10" customFormat="1" ht="30" x14ac:dyDescent="0.2">
      <c r="A31" s="60">
        <v>29</v>
      </c>
      <c r="B31" s="74" t="s">
        <v>1137</v>
      </c>
      <c r="C31" s="77" t="s">
        <v>1239</v>
      </c>
      <c r="D31" s="78" t="s">
        <v>1273</v>
      </c>
      <c r="E31" s="19" t="s">
        <v>1274</v>
      </c>
      <c r="F31" s="79" t="s">
        <v>1247</v>
      </c>
      <c r="G31" s="66" t="s">
        <v>1275</v>
      </c>
      <c r="H31" s="22" t="s">
        <v>1276</v>
      </c>
      <c r="I31" s="21">
        <v>70000</v>
      </c>
      <c r="J31" s="21">
        <v>70000</v>
      </c>
      <c r="K31" s="21">
        <f t="shared" si="0"/>
        <v>0</v>
      </c>
    </row>
    <row r="32" spans="1:11" s="10" customFormat="1" ht="30" x14ac:dyDescent="0.2">
      <c r="A32" s="60">
        <v>30</v>
      </c>
      <c r="B32" s="74" t="s">
        <v>1137</v>
      </c>
      <c r="C32" s="77" t="s">
        <v>1239</v>
      </c>
      <c r="D32" s="78" t="s">
        <v>1277</v>
      </c>
      <c r="E32" s="19" t="s">
        <v>1278</v>
      </c>
      <c r="F32" s="79" t="s">
        <v>1279</v>
      </c>
      <c r="G32" s="66" t="s">
        <v>1280</v>
      </c>
      <c r="H32" s="22" t="s">
        <v>1281</v>
      </c>
      <c r="I32" s="21">
        <v>70000</v>
      </c>
      <c r="J32" s="21">
        <v>70000</v>
      </c>
      <c r="K32" s="21">
        <f t="shared" si="0"/>
        <v>0</v>
      </c>
    </row>
    <row r="33" spans="1:11" s="10" customFormat="1" ht="15" x14ac:dyDescent="0.2">
      <c r="A33" s="60">
        <v>31</v>
      </c>
      <c r="B33" s="74" t="s">
        <v>1137</v>
      </c>
      <c r="C33" s="77" t="s">
        <v>1239</v>
      </c>
      <c r="D33" s="79" t="s">
        <v>1282</v>
      </c>
      <c r="E33" s="19" t="s">
        <v>1283</v>
      </c>
      <c r="F33" s="79" t="s">
        <v>1252</v>
      </c>
      <c r="G33" s="66" t="s">
        <v>1284</v>
      </c>
      <c r="H33" s="22" t="s">
        <v>1285</v>
      </c>
      <c r="I33" s="21">
        <v>70000</v>
      </c>
      <c r="J33" s="21">
        <v>70000</v>
      </c>
      <c r="K33" s="21">
        <f t="shared" si="0"/>
        <v>0</v>
      </c>
    </row>
    <row r="34" spans="1:11" s="10" customFormat="1" ht="15" x14ac:dyDescent="0.2">
      <c r="A34" s="60">
        <v>32</v>
      </c>
      <c r="B34" s="74" t="s">
        <v>1137</v>
      </c>
      <c r="C34" s="77" t="s">
        <v>1239</v>
      </c>
      <c r="D34" s="78" t="s">
        <v>1286</v>
      </c>
      <c r="E34" s="19" t="s">
        <v>1251</v>
      </c>
      <c r="F34" s="79" t="s">
        <v>1252</v>
      </c>
      <c r="G34" s="66" t="s">
        <v>1287</v>
      </c>
      <c r="H34" s="22" t="s">
        <v>1288</v>
      </c>
      <c r="I34" s="21">
        <v>70000</v>
      </c>
      <c r="J34" s="21">
        <v>70000</v>
      </c>
      <c r="K34" s="21">
        <f t="shared" si="0"/>
        <v>0</v>
      </c>
    </row>
    <row r="35" spans="1:11" s="10" customFormat="1" ht="60" x14ac:dyDescent="0.2">
      <c r="A35" s="60">
        <v>33</v>
      </c>
      <c r="B35" s="74" t="s">
        <v>1137</v>
      </c>
      <c r="C35" s="77" t="s">
        <v>1239</v>
      </c>
      <c r="D35" s="78" t="s">
        <v>1289</v>
      </c>
      <c r="E35" s="19" t="s">
        <v>1290</v>
      </c>
      <c r="F35" s="79" t="s">
        <v>1242</v>
      </c>
      <c r="G35" s="66" t="s">
        <v>1291</v>
      </c>
      <c r="H35" s="22" t="s">
        <v>1292</v>
      </c>
      <c r="I35" s="21">
        <v>70000</v>
      </c>
      <c r="J35" s="21">
        <v>70000</v>
      </c>
      <c r="K35" s="21">
        <f t="shared" si="0"/>
        <v>0</v>
      </c>
    </row>
    <row r="36" spans="1:11" s="10" customFormat="1" ht="30" x14ac:dyDescent="0.2">
      <c r="A36" s="60">
        <v>34</v>
      </c>
      <c r="B36" s="24" t="s">
        <v>1137</v>
      </c>
      <c r="C36" s="16" t="s">
        <v>1239</v>
      </c>
      <c r="D36" s="78" t="s">
        <v>1293</v>
      </c>
      <c r="E36" s="19" t="s">
        <v>1294</v>
      </c>
      <c r="F36" s="79" t="s">
        <v>1252</v>
      </c>
      <c r="G36" s="66" t="s">
        <v>1295</v>
      </c>
      <c r="H36" s="22" t="s">
        <v>1296</v>
      </c>
      <c r="I36" s="21">
        <v>70000</v>
      </c>
      <c r="J36" s="21">
        <v>70000</v>
      </c>
      <c r="K36" s="21">
        <f t="shared" si="0"/>
        <v>0</v>
      </c>
    </row>
    <row r="37" spans="1:11" s="10" customFormat="1" ht="45" x14ac:dyDescent="0.2">
      <c r="A37" s="60">
        <v>35</v>
      </c>
      <c r="B37" s="74" t="s">
        <v>1137</v>
      </c>
      <c r="C37" s="77" t="s">
        <v>1239</v>
      </c>
      <c r="D37" s="78" t="s">
        <v>1297</v>
      </c>
      <c r="E37" s="19" t="s">
        <v>1298</v>
      </c>
      <c r="F37" s="79" t="s">
        <v>1299</v>
      </c>
      <c r="G37" s="66" t="s">
        <v>1300</v>
      </c>
      <c r="H37" s="22" t="s">
        <v>1301</v>
      </c>
      <c r="I37" s="21">
        <v>70000</v>
      </c>
      <c r="J37" s="21">
        <v>70000</v>
      </c>
      <c r="K37" s="21">
        <f t="shared" si="0"/>
        <v>0</v>
      </c>
    </row>
    <row r="38" spans="1:11" s="10" customFormat="1" ht="60" x14ac:dyDescent="0.2">
      <c r="A38" s="60">
        <v>36</v>
      </c>
      <c r="B38" s="74" t="s">
        <v>1137</v>
      </c>
      <c r="C38" s="77" t="s">
        <v>1239</v>
      </c>
      <c r="D38" s="78" t="s">
        <v>1302</v>
      </c>
      <c r="E38" s="19" t="s">
        <v>1290</v>
      </c>
      <c r="F38" s="79" t="s">
        <v>1242</v>
      </c>
      <c r="G38" s="66" t="s">
        <v>1303</v>
      </c>
      <c r="H38" s="22" t="s">
        <v>1304</v>
      </c>
      <c r="I38" s="21">
        <v>70000</v>
      </c>
      <c r="J38" s="21">
        <v>70000</v>
      </c>
      <c r="K38" s="21">
        <f t="shared" si="0"/>
        <v>0</v>
      </c>
    </row>
    <row r="39" spans="1:11" s="10" customFormat="1" ht="30" x14ac:dyDescent="0.2">
      <c r="A39" s="60">
        <v>37</v>
      </c>
      <c r="B39" s="74" t="s">
        <v>1137</v>
      </c>
      <c r="C39" s="77" t="s">
        <v>1239</v>
      </c>
      <c r="D39" s="18" t="s">
        <v>1305</v>
      </c>
      <c r="E39" s="19" t="s">
        <v>1306</v>
      </c>
      <c r="F39" s="19" t="s">
        <v>1242</v>
      </c>
      <c r="G39" s="66" t="s">
        <v>1307</v>
      </c>
      <c r="H39" s="22" t="s">
        <v>1308</v>
      </c>
      <c r="I39" s="21">
        <v>70000</v>
      </c>
      <c r="J39" s="21">
        <v>70000</v>
      </c>
      <c r="K39" s="21">
        <f t="shared" si="0"/>
        <v>0</v>
      </c>
    </row>
    <row r="40" spans="1:11" s="10" customFormat="1" ht="15" x14ac:dyDescent="0.2">
      <c r="A40" s="60">
        <v>38</v>
      </c>
      <c r="B40" s="74" t="s">
        <v>1137</v>
      </c>
      <c r="C40" s="77" t="s">
        <v>1239</v>
      </c>
      <c r="D40" s="18" t="s">
        <v>1309</v>
      </c>
      <c r="E40" s="19" t="s">
        <v>1310</v>
      </c>
      <c r="F40" s="19" t="s">
        <v>1311</v>
      </c>
      <c r="G40" s="66" t="s">
        <v>1312</v>
      </c>
      <c r="H40" s="22" t="s">
        <v>1313</v>
      </c>
      <c r="I40" s="21">
        <v>70000</v>
      </c>
      <c r="J40" s="21">
        <v>70000</v>
      </c>
      <c r="K40" s="21">
        <f t="shared" si="0"/>
        <v>0</v>
      </c>
    </row>
    <row r="41" spans="1:11" s="10" customFormat="1" ht="45" x14ac:dyDescent="0.2">
      <c r="A41" s="60">
        <v>39</v>
      </c>
      <c r="B41" s="74" t="s">
        <v>1137</v>
      </c>
      <c r="C41" s="77" t="s">
        <v>1239</v>
      </c>
      <c r="D41" s="18" t="s">
        <v>1314</v>
      </c>
      <c r="E41" s="19" t="s">
        <v>1246</v>
      </c>
      <c r="F41" s="19" t="s">
        <v>1247</v>
      </c>
      <c r="G41" s="66" t="s">
        <v>1315</v>
      </c>
      <c r="H41" s="22" t="s">
        <v>1316</v>
      </c>
      <c r="I41" s="21">
        <v>70000</v>
      </c>
      <c r="J41" s="21">
        <v>70000</v>
      </c>
      <c r="K41" s="21">
        <f t="shared" si="0"/>
        <v>0</v>
      </c>
    </row>
    <row r="42" spans="1:11" s="10" customFormat="1" ht="15" x14ac:dyDescent="0.2">
      <c r="A42" s="60">
        <v>40</v>
      </c>
      <c r="B42" s="74" t="s">
        <v>1137</v>
      </c>
      <c r="C42" s="77" t="s">
        <v>1239</v>
      </c>
      <c r="D42" s="18" t="s">
        <v>1317</v>
      </c>
      <c r="E42" s="19" t="s">
        <v>1318</v>
      </c>
      <c r="F42" s="19" t="s">
        <v>1247</v>
      </c>
      <c r="G42" s="66" t="s">
        <v>1319</v>
      </c>
      <c r="H42" s="22" t="s">
        <v>1320</v>
      </c>
      <c r="I42" s="21">
        <v>70000</v>
      </c>
      <c r="J42" s="21">
        <v>70000</v>
      </c>
      <c r="K42" s="21">
        <f t="shared" si="0"/>
        <v>0</v>
      </c>
    </row>
    <row r="43" spans="1:11" s="10" customFormat="1" ht="15" x14ac:dyDescent="0.2">
      <c r="A43" s="60">
        <v>41</v>
      </c>
      <c r="B43" s="74" t="s">
        <v>1137</v>
      </c>
      <c r="C43" s="77" t="s">
        <v>1239</v>
      </c>
      <c r="D43" s="18" t="s">
        <v>1321</v>
      </c>
      <c r="E43" s="19" t="s">
        <v>1322</v>
      </c>
      <c r="F43" s="19" t="s">
        <v>1252</v>
      </c>
      <c r="G43" s="66" t="s">
        <v>1323</v>
      </c>
      <c r="H43" s="22" t="s">
        <v>1324</v>
      </c>
      <c r="I43" s="21">
        <v>70000</v>
      </c>
      <c r="J43" s="21">
        <v>70000</v>
      </c>
      <c r="K43" s="21">
        <f t="shared" si="0"/>
        <v>0</v>
      </c>
    </row>
    <row r="44" spans="1:11" s="10" customFormat="1" ht="60" x14ac:dyDescent="0.2">
      <c r="A44" s="60">
        <v>42</v>
      </c>
      <c r="B44" s="74" t="s">
        <v>1137</v>
      </c>
      <c r="C44" s="77" t="s">
        <v>1239</v>
      </c>
      <c r="D44" s="78" t="s">
        <v>1325</v>
      </c>
      <c r="E44" s="19" t="s">
        <v>1290</v>
      </c>
      <c r="F44" s="19" t="s">
        <v>1242</v>
      </c>
      <c r="G44" s="66" t="s">
        <v>1326</v>
      </c>
      <c r="H44" s="22" t="s">
        <v>1327</v>
      </c>
      <c r="I44" s="21">
        <v>70000</v>
      </c>
      <c r="J44" s="21">
        <v>70000</v>
      </c>
      <c r="K44" s="21">
        <f t="shared" si="0"/>
        <v>0</v>
      </c>
    </row>
    <row r="45" spans="1:11" s="10" customFormat="1" ht="45" x14ac:dyDescent="0.2">
      <c r="A45" s="60">
        <v>43</v>
      </c>
      <c r="B45" s="74" t="s">
        <v>1126</v>
      </c>
      <c r="C45" s="75" t="s">
        <v>1328</v>
      </c>
      <c r="D45" s="76" t="s">
        <v>1329</v>
      </c>
      <c r="E45" s="18"/>
      <c r="F45" s="19" t="s">
        <v>1330</v>
      </c>
      <c r="G45" s="66" t="s">
        <v>1331</v>
      </c>
      <c r="H45" s="22" t="s">
        <v>1332</v>
      </c>
      <c r="I45" s="21">
        <v>64181.43</v>
      </c>
      <c r="J45" s="21">
        <v>50000</v>
      </c>
      <c r="K45" s="21">
        <f t="shared" si="0"/>
        <v>14181.43</v>
      </c>
    </row>
    <row r="46" spans="1:11" s="10" customFormat="1" ht="30" x14ac:dyDescent="0.2">
      <c r="A46" s="60">
        <v>44</v>
      </c>
      <c r="B46" s="74" t="s">
        <v>1200</v>
      </c>
      <c r="C46" s="75" t="s">
        <v>1217</v>
      </c>
      <c r="D46" s="75" t="s">
        <v>1333</v>
      </c>
      <c r="E46" s="19" t="s">
        <v>1334</v>
      </c>
      <c r="F46" s="19" t="s">
        <v>1220</v>
      </c>
      <c r="G46" s="66" t="s">
        <v>1335</v>
      </c>
      <c r="H46" s="22" t="s">
        <v>1336</v>
      </c>
      <c r="I46" s="21">
        <v>10459.07</v>
      </c>
      <c r="J46" s="80">
        <v>10459.07</v>
      </c>
      <c r="K46" s="21">
        <f t="shared" si="0"/>
        <v>0</v>
      </c>
    </row>
    <row r="47" spans="1:11" s="10" customFormat="1" ht="30" x14ac:dyDescent="0.2">
      <c r="A47" s="60">
        <v>45</v>
      </c>
      <c r="B47" s="74" t="s">
        <v>1200</v>
      </c>
      <c r="C47" s="75" t="s">
        <v>1337</v>
      </c>
      <c r="D47" s="18" t="s">
        <v>1338</v>
      </c>
      <c r="E47" s="19" t="s">
        <v>1339</v>
      </c>
      <c r="F47" s="19" t="s">
        <v>1340</v>
      </c>
      <c r="G47" s="66" t="s">
        <v>1341</v>
      </c>
      <c r="H47" s="22" t="s">
        <v>1342</v>
      </c>
      <c r="I47" s="21">
        <v>55000</v>
      </c>
      <c r="J47" s="21">
        <v>50000</v>
      </c>
      <c r="K47" s="21">
        <f t="shared" si="0"/>
        <v>5000</v>
      </c>
    </row>
    <row r="48" spans="1:11" s="10" customFormat="1" ht="45" x14ac:dyDescent="0.2">
      <c r="A48" s="60">
        <v>46</v>
      </c>
      <c r="B48" s="24" t="s">
        <v>1126</v>
      </c>
      <c r="C48" s="15" t="s">
        <v>1343</v>
      </c>
      <c r="D48" s="18" t="s">
        <v>1344</v>
      </c>
      <c r="E48" s="18" t="s">
        <v>1345</v>
      </c>
      <c r="F48" s="19" t="s">
        <v>1346</v>
      </c>
      <c r="G48" s="66" t="s">
        <v>1347</v>
      </c>
      <c r="H48" s="73" t="s">
        <v>1348</v>
      </c>
      <c r="I48" s="21">
        <v>155000</v>
      </c>
      <c r="J48" s="21">
        <v>50000</v>
      </c>
      <c r="K48" s="21">
        <f t="shared" si="0"/>
        <v>105000</v>
      </c>
    </row>
    <row r="49" spans="1:11" s="10" customFormat="1" ht="30" x14ac:dyDescent="0.2">
      <c r="A49" s="60">
        <v>47</v>
      </c>
      <c r="B49" s="74" t="s">
        <v>1137</v>
      </c>
      <c r="C49" s="75" t="s">
        <v>1349</v>
      </c>
      <c r="D49" s="18" t="s">
        <v>1350</v>
      </c>
      <c r="E49" s="18" t="s">
        <v>1351</v>
      </c>
      <c r="F49" s="19" t="s">
        <v>1352</v>
      </c>
      <c r="G49" s="66" t="s">
        <v>1353</v>
      </c>
      <c r="H49" s="73" t="s">
        <v>1354</v>
      </c>
      <c r="I49" s="21">
        <v>30000</v>
      </c>
      <c r="J49" s="21">
        <v>30000</v>
      </c>
      <c r="K49" s="21">
        <f t="shared" si="0"/>
        <v>0</v>
      </c>
    </row>
    <row r="50" spans="1:11" s="10" customFormat="1" ht="15" x14ac:dyDescent="0.2">
      <c r="A50" s="60">
        <v>48</v>
      </c>
      <c r="B50" s="74" t="s">
        <v>1148</v>
      </c>
      <c r="C50" s="75" t="s">
        <v>1355</v>
      </c>
      <c r="D50" s="18" t="s">
        <v>1356</v>
      </c>
      <c r="E50" s="18"/>
      <c r="F50" s="19" t="s">
        <v>1357</v>
      </c>
      <c r="G50" s="66" t="s">
        <v>1358</v>
      </c>
      <c r="H50" s="73" t="s">
        <v>1359</v>
      </c>
      <c r="I50" s="21">
        <v>54000</v>
      </c>
      <c r="J50" s="21">
        <v>50000</v>
      </c>
      <c r="K50" s="21">
        <f t="shared" si="0"/>
        <v>4000</v>
      </c>
    </row>
    <row r="51" spans="1:11" s="10" customFormat="1" ht="15" x14ac:dyDescent="0.2">
      <c r="A51" s="60">
        <v>49</v>
      </c>
      <c r="B51" s="24" t="s">
        <v>1360</v>
      </c>
      <c r="C51" s="15" t="s">
        <v>1361</v>
      </c>
      <c r="D51" s="15" t="s">
        <v>1362</v>
      </c>
      <c r="E51" s="19" t="s">
        <v>1363</v>
      </c>
      <c r="F51" s="19" t="s">
        <v>1364</v>
      </c>
      <c r="G51" s="66" t="s">
        <v>1365</v>
      </c>
      <c r="H51" s="22" t="s">
        <v>1366</v>
      </c>
      <c r="I51" s="21">
        <v>19678.239999999998</v>
      </c>
      <c r="J51" s="80">
        <v>19678.240000000002</v>
      </c>
      <c r="K51" s="21">
        <f t="shared" si="0"/>
        <v>0</v>
      </c>
    </row>
    <row r="52" spans="1:11" s="10" customFormat="1" ht="30" x14ac:dyDescent="0.2">
      <c r="A52" s="60">
        <v>50</v>
      </c>
      <c r="B52" s="24" t="s">
        <v>1200</v>
      </c>
      <c r="C52" s="15" t="s">
        <v>1337</v>
      </c>
      <c r="D52" s="18" t="s">
        <v>1367</v>
      </c>
      <c r="E52" s="19" t="s">
        <v>1368</v>
      </c>
      <c r="F52" s="19" t="s">
        <v>1340</v>
      </c>
      <c r="G52" s="66" t="s">
        <v>1369</v>
      </c>
      <c r="H52" s="22" t="s">
        <v>1370</v>
      </c>
      <c r="I52" s="21">
        <v>18000</v>
      </c>
      <c r="J52" s="21">
        <v>15000</v>
      </c>
      <c r="K52" s="21">
        <f t="shared" si="0"/>
        <v>3000</v>
      </c>
    </row>
    <row r="53" spans="1:11" s="10" customFormat="1" ht="45" x14ac:dyDescent="0.2">
      <c r="A53" s="60">
        <v>51</v>
      </c>
      <c r="B53" s="74" t="s">
        <v>1200</v>
      </c>
      <c r="C53" s="75" t="s">
        <v>1217</v>
      </c>
      <c r="D53" s="75" t="s">
        <v>1371</v>
      </c>
      <c r="E53" s="19" t="s">
        <v>1372</v>
      </c>
      <c r="F53" s="19" t="s">
        <v>1220</v>
      </c>
      <c r="G53" s="66" t="s">
        <v>1373</v>
      </c>
      <c r="H53" s="22" t="s">
        <v>1374</v>
      </c>
      <c r="I53" s="21">
        <v>14000</v>
      </c>
      <c r="J53" s="80">
        <v>14000</v>
      </c>
      <c r="K53" s="21">
        <f t="shared" si="0"/>
        <v>0</v>
      </c>
    </row>
    <row r="54" spans="1:11" s="10" customFormat="1" ht="60" x14ac:dyDescent="0.2">
      <c r="A54" s="60">
        <v>52</v>
      </c>
      <c r="B54" s="74" t="s">
        <v>1200</v>
      </c>
      <c r="C54" s="77" t="s">
        <v>1375</v>
      </c>
      <c r="D54" s="78" t="s">
        <v>1376</v>
      </c>
      <c r="E54" s="19" t="s">
        <v>1377</v>
      </c>
      <c r="F54" s="81" t="s">
        <v>1378</v>
      </c>
      <c r="G54" s="66" t="s">
        <v>1379</v>
      </c>
      <c r="H54" s="22" t="s">
        <v>1380</v>
      </c>
      <c r="I54" s="21">
        <v>33278.06</v>
      </c>
      <c r="J54" s="80">
        <v>33278.06</v>
      </c>
      <c r="K54" s="21">
        <f t="shared" si="0"/>
        <v>0</v>
      </c>
    </row>
    <row r="55" spans="1:11" s="10" customFormat="1" ht="15" x14ac:dyDescent="0.2">
      <c r="A55" s="60">
        <v>53</v>
      </c>
      <c r="B55" s="74" t="s">
        <v>1200</v>
      </c>
      <c r="C55" s="75" t="s">
        <v>1381</v>
      </c>
      <c r="D55" s="75" t="s">
        <v>1382</v>
      </c>
      <c r="E55" s="18" t="s">
        <v>1383</v>
      </c>
      <c r="F55" s="19" t="s">
        <v>1384</v>
      </c>
      <c r="G55" s="66" t="s">
        <v>1385</v>
      </c>
      <c r="H55" s="22" t="s">
        <v>1386</v>
      </c>
      <c r="I55" s="21">
        <v>70000</v>
      </c>
      <c r="J55" s="21">
        <v>70000</v>
      </c>
      <c r="K55" s="21">
        <f t="shared" si="0"/>
        <v>0</v>
      </c>
    </row>
    <row r="56" spans="1:11" s="10" customFormat="1" ht="15" x14ac:dyDescent="0.2">
      <c r="A56" s="60">
        <v>54</v>
      </c>
      <c r="B56" s="24" t="s">
        <v>1200</v>
      </c>
      <c r="C56" s="15" t="s">
        <v>1381</v>
      </c>
      <c r="D56" s="15" t="s">
        <v>1387</v>
      </c>
      <c r="E56" s="18" t="s">
        <v>1388</v>
      </c>
      <c r="F56" s="19" t="s">
        <v>1384</v>
      </c>
      <c r="G56" s="66" t="s">
        <v>1389</v>
      </c>
      <c r="H56" s="22">
        <v>1090060597</v>
      </c>
      <c r="I56" s="21">
        <v>70000</v>
      </c>
      <c r="J56" s="21">
        <v>70000</v>
      </c>
      <c r="K56" s="21">
        <f t="shared" si="0"/>
        <v>0</v>
      </c>
    </row>
    <row r="57" spans="1:11" s="10" customFormat="1" ht="15" x14ac:dyDescent="0.2">
      <c r="A57" s="60">
        <v>55</v>
      </c>
      <c r="B57" s="24" t="s">
        <v>1200</v>
      </c>
      <c r="C57" s="15" t="s">
        <v>1381</v>
      </c>
      <c r="D57" s="15" t="s">
        <v>1390</v>
      </c>
      <c r="E57" s="19" t="s">
        <v>1391</v>
      </c>
      <c r="F57" s="19" t="s">
        <v>1384</v>
      </c>
      <c r="G57" s="66" t="s">
        <v>1392</v>
      </c>
      <c r="H57" s="22" t="s">
        <v>1393</v>
      </c>
      <c r="I57" s="21">
        <v>69550</v>
      </c>
      <c r="J57" s="21">
        <v>69550</v>
      </c>
      <c r="K57" s="21">
        <f t="shared" si="0"/>
        <v>0</v>
      </c>
    </row>
    <row r="58" spans="1:11" s="10" customFormat="1" ht="45" x14ac:dyDescent="0.2">
      <c r="A58" s="60">
        <v>56</v>
      </c>
      <c r="B58" s="24" t="s">
        <v>1137</v>
      </c>
      <c r="C58" s="15" t="s">
        <v>1394</v>
      </c>
      <c r="D58" s="18" t="s">
        <v>1395</v>
      </c>
      <c r="E58" s="19" t="s">
        <v>1396</v>
      </c>
      <c r="F58" s="19" t="s">
        <v>1397</v>
      </c>
      <c r="G58" s="66" t="s">
        <v>1398</v>
      </c>
      <c r="H58" s="22" t="s">
        <v>1399</v>
      </c>
      <c r="I58" s="21">
        <v>143000</v>
      </c>
      <c r="J58" s="21">
        <v>50000</v>
      </c>
      <c r="K58" s="21">
        <f t="shared" si="0"/>
        <v>93000</v>
      </c>
    </row>
    <row r="59" spans="1:11" s="10" customFormat="1" ht="15" x14ac:dyDescent="0.2">
      <c r="A59" s="60">
        <v>57</v>
      </c>
      <c r="B59" s="24" t="s">
        <v>1200</v>
      </c>
      <c r="C59" s="15" t="s">
        <v>1381</v>
      </c>
      <c r="D59" s="15" t="s">
        <v>1400</v>
      </c>
      <c r="E59" s="18" t="s">
        <v>1383</v>
      </c>
      <c r="F59" s="19" t="s">
        <v>1384</v>
      </c>
      <c r="G59" s="66" t="s">
        <v>1401</v>
      </c>
      <c r="H59" s="22">
        <v>1090060359</v>
      </c>
      <c r="I59" s="21">
        <v>69978.080000000002</v>
      </c>
      <c r="J59" s="80">
        <v>69978.080000000002</v>
      </c>
      <c r="K59" s="21">
        <f t="shared" si="0"/>
        <v>0</v>
      </c>
    </row>
    <row r="60" spans="1:11" s="10" customFormat="1" ht="15" x14ac:dyDescent="0.2">
      <c r="A60" s="60">
        <v>58</v>
      </c>
      <c r="B60" s="74" t="s">
        <v>1148</v>
      </c>
      <c r="C60" s="75" t="s">
        <v>1402</v>
      </c>
      <c r="D60" s="78" t="s">
        <v>1403</v>
      </c>
      <c r="E60" s="19"/>
      <c r="F60" s="19" t="s">
        <v>1404</v>
      </c>
      <c r="G60" s="66" t="s">
        <v>1</v>
      </c>
      <c r="H60" s="73" t="s">
        <v>1405</v>
      </c>
      <c r="I60" s="21">
        <v>60000</v>
      </c>
      <c r="J60" s="21">
        <v>50000</v>
      </c>
      <c r="K60" s="21">
        <f t="shared" si="0"/>
        <v>10000</v>
      </c>
    </row>
    <row r="61" spans="1:11" s="10" customFormat="1" ht="30" x14ac:dyDescent="0.2">
      <c r="A61" s="60">
        <v>59</v>
      </c>
      <c r="B61" s="74" t="s">
        <v>1200</v>
      </c>
      <c r="C61" s="75" t="s">
        <v>1217</v>
      </c>
      <c r="D61" s="75" t="s">
        <v>1406</v>
      </c>
      <c r="E61" s="19" t="s">
        <v>1407</v>
      </c>
      <c r="F61" s="19" t="s">
        <v>1220</v>
      </c>
      <c r="G61" s="66" t="s">
        <v>1408</v>
      </c>
      <c r="H61" s="22" t="s">
        <v>1409</v>
      </c>
      <c r="I61" s="21">
        <v>8500</v>
      </c>
      <c r="J61" s="80">
        <v>8500</v>
      </c>
      <c r="K61" s="21">
        <f t="shared" si="0"/>
        <v>0</v>
      </c>
    </row>
    <row r="62" spans="1:11" s="10" customFormat="1" ht="30" x14ac:dyDescent="0.2">
      <c r="A62" s="60">
        <v>60</v>
      </c>
      <c r="B62" s="24" t="s">
        <v>1360</v>
      </c>
      <c r="C62" s="15" t="s">
        <v>1410</v>
      </c>
      <c r="D62" s="18" t="s">
        <v>1411</v>
      </c>
      <c r="E62" s="19" t="s">
        <v>1412</v>
      </c>
      <c r="F62" s="19" t="s">
        <v>1413</v>
      </c>
      <c r="G62" s="66" t="s">
        <v>1414</v>
      </c>
      <c r="H62" s="22" t="s">
        <v>1415</v>
      </c>
      <c r="I62" s="21">
        <v>45000</v>
      </c>
      <c r="J62" s="21">
        <v>45000</v>
      </c>
      <c r="K62" s="21">
        <f t="shared" si="0"/>
        <v>0</v>
      </c>
    </row>
    <row r="63" spans="1:11" s="10" customFormat="1" ht="45" x14ac:dyDescent="0.2">
      <c r="A63" s="60">
        <v>61</v>
      </c>
      <c r="B63" s="74" t="s">
        <v>1200</v>
      </c>
      <c r="C63" s="75" t="s">
        <v>1416</v>
      </c>
      <c r="D63" s="18" t="s">
        <v>1417</v>
      </c>
      <c r="E63" s="18" t="s">
        <v>1418</v>
      </c>
      <c r="F63" s="19" t="s">
        <v>1419</v>
      </c>
      <c r="G63" s="66" t="s">
        <v>1420</v>
      </c>
      <c r="H63" s="22">
        <v>1090180277</v>
      </c>
      <c r="I63" s="21">
        <v>124362.45999999999</v>
      </c>
      <c r="J63" s="21">
        <v>50000</v>
      </c>
      <c r="K63" s="21">
        <f t="shared" si="0"/>
        <v>74362.459999999992</v>
      </c>
    </row>
    <row r="64" spans="1:11" s="10" customFormat="1" ht="30" x14ac:dyDescent="0.2">
      <c r="A64" s="60">
        <v>62</v>
      </c>
      <c r="B64" s="74" t="s">
        <v>1200</v>
      </c>
      <c r="C64" s="75" t="s">
        <v>1217</v>
      </c>
      <c r="D64" s="75" t="s">
        <v>1421</v>
      </c>
      <c r="E64" s="19" t="s">
        <v>1422</v>
      </c>
      <c r="F64" s="19" t="s">
        <v>1220</v>
      </c>
      <c r="G64" s="66" t="s">
        <v>1423</v>
      </c>
      <c r="H64" s="22" t="s">
        <v>1424</v>
      </c>
      <c r="I64" s="21">
        <v>17633.169999999998</v>
      </c>
      <c r="J64" s="80">
        <v>17633.169999999998</v>
      </c>
      <c r="K64" s="21">
        <f t="shared" si="0"/>
        <v>0</v>
      </c>
    </row>
    <row r="65" spans="1:14" s="10" customFormat="1" ht="45" x14ac:dyDescent="0.2">
      <c r="A65" s="60">
        <v>63</v>
      </c>
      <c r="B65" s="24" t="s">
        <v>1148</v>
      </c>
      <c r="C65" s="15" t="s">
        <v>1425</v>
      </c>
      <c r="D65" s="18" t="s">
        <v>1426</v>
      </c>
      <c r="E65" s="18" t="s">
        <v>1427</v>
      </c>
      <c r="F65" s="19" t="s">
        <v>1428</v>
      </c>
      <c r="G65" s="66" t="s">
        <v>1429</v>
      </c>
      <c r="H65" s="22" t="s">
        <v>1430</v>
      </c>
      <c r="I65" s="21">
        <v>69999.19</v>
      </c>
      <c r="J65" s="21">
        <v>50000</v>
      </c>
      <c r="K65" s="21">
        <f t="shared" si="0"/>
        <v>19999.190000000002</v>
      </c>
    </row>
    <row r="66" spans="1:14" s="10" customFormat="1" ht="30" x14ac:dyDescent="0.2">
      <c r="A66" s="60">
        <v>64</v>
      </c>
      <c r="B66" s="24" t="s">
        <v>1200</v>
      </c>
      <c r="C66" s="15" t="s">
        <v>1381</v>
      </c>
      <c r="D66" s="15" t="s">
        <v>1431</v>
      </c>
      <c r="E66" s="19" t="s">
        <v>1432</v>
      </c>
      <c r="F66" s="19" t="s">
        <v>1433</v>
      </c>
      <c r="G66" s="66" t="s">
        <v>1434</v>
      </c>
      <c r="H66" s="22" t="s">
        <v>1435</v>
      </c>
      <c r="I66" s="21">
        <v>69990.010000000009</v>
      </c>
      <c r="J66" s="21">
        <v>69990.009999999995</v>
      </c>
      <c r="K66" s="21">
        <f t="shared" si="0"/>
        <v>0</v>
      </c>
    </row>
    <row r="67" spans="1:14" s="10" customFormat="1" ht="30" x14ac:dyDescent="0.2">
      <c r="A67" s="60">
        <v>65</v>
      </c>
      <c r="B67" s="74" t="s">
        <v>1137</v>
      </c>
      <c r="C67" s="75" t="s">
        <v>1436</v>
      </c>
      <c r="D67" s="76" t="s">
        <v>1437</v>
      </c>
      <c r="E67" s="18" t="s">
        <v>1438</v>
      </c>
      <c r="F67" s="19" t="s">
        <v>1439</v>
      </c>
      <c r="G67" s="66" t="s">
        <v>1440</v>
      </c>
      <c r="H67" s="22" t="s">
        <v>1441</v>
      </c>
      <c r="I67" s="21">
        <v>70000</v>
      </c>
      <c r="J67" s="21">
        <v>50000</v>
      </c>
      <c r="K67" s="21">
        <f t="shared" si="0"/>
        <v>20000</v>
      </c>
    </row>
    <row r="68" spans="1:14" s="10" customFormat="1" ht="60" x14ac:dyDescent="0.2">
      <c r="A68" s="82">
        <v>66</v>
      </c>
      <c r="B68" s="24" t="s">
        <v>1360</v>
      </c>
      <c r="C68" s="15" t="s">
        <v>1442</v>
      </c>
      <c r="D68" s="18" t="s">
        <v>1443</v>
      </c>
      <c r="E68" s="18"/>
      <c r="F68" s="19" t="s">
        <v>1444</v>
      </c>
      <c r="G68" s="83" t="s">
        <v>1445</v>
      </c>
      <c r="H68" s="22" t="s">
        <v>1446</v>
      </c>
      <c r="I68" s="21">
        <v>40000</v>
      </c>
      <c r="J68" s="21">
        <v>35417.019999999997</v>
      </c>
      <c r="K68" s="21">
        <f t="shared" si="0"/>
        <v>4582.9800000000032</v>
      </c>
    </row>
    <row r="69" spans="1:14" s="10" customFormat="1" ht="15" x14ac:dyDescent="0.2">
      <c r="A69" s="26"/>
      <c r="B69" s="74"/>
      <c r="C69" s="75"/>
      <c r="D69" s="18"/>
      <c r="E69" s="18"/>
      <c r="F69" s="19"/>
      <c r="G69" s="66"/>
      <c r="H69" s="200" t="s">
        <v>2</v>
      </c>
      <c r="I69" s="201"/>
      <c r="J69" s="20">
        <f>SUM(J3:J68)</f>
        <v>3570630.4</v>
      </c>
      <c r="K69" s="21"/>
      <c r="N69" s="84"/>
    </row>
    <row r="70" spans="1:14" s="10" customFormat="1" ht="15" x14ac:dyDescent="0.2">
      <c r="A70" s="26"/>
      <c r="B70" s="183"/>
      <c r="C70" s="183"/>
      <c r="D70" s="184"/>
      <c r="E70" s="184"/>
      <c r="F70" s="185"/>
      <c r="G70" s="186"/>
      <c r="H70" s="187"/>
      <c r="I70" s="187"/>
      <c r="J70" s="188"/>
      <c r="K70" s="189"/>
      <c r="N70" s="84"/>
    </row>
    <row r="71" spans="1:14" s="10" customFormat="1" ht="18.75" x14ac:dyDescent="0.2">
      <c r="A71" s="26"/>
      <c r="B71" s="197" t="s">
        <v>1510</v>
      </c>
      <c r="C71" s="198"/>
      <c r="D71" s="198"/>
      <c r="E71" s="198"/>
      <c r="F71" s="198"/>
      <c r="G71" s="198"/>
      <c r="H71" s="198"/>
      <c r="I71" s="198"/>
      <c r="J71" s="198"/>
      <c r="K71" s="199"/>
    </row>
    <row r="72" spans="1:14" s="10" customFormat="1" ht="15" x14ac:dyDescent="0.2">
      <c r="A72" s="26">
        <v>1</v>
      </c>
      <c r="B72" s="24" t="s">
        <v>1360</v>
      </c>
      <c r="C72" s="15" t="s">
        <v>1361</v>
      </c>
      <c r="D72" s="15" t="s">
        <v>1447</v>
      </c>
      <c r="E72" s="19" t="s">
        <v>1448</v>
      </c>
      <c r="F72" s="19" t="s">
        <v>1364</v>
      </c>
      <c r="G72" s="66" t="s">
        <v>1449</v>
      </c>
      <c r="H72" s="22" t="s">
        <v>1450</v>
      </c>
      <c r="I72" s="21">
        <v>18165.98</v>
      </c>
      <c r="J72" s="80">
        <v>18165.98</v>
      </c>
      <c r="K72" s="21">
        <f t="shared" si="0"/>
        <v>0</v>
      </c>
    </row>
    <row r="73" spans="1:14" s="10" customFormat="1" ht="30" x14ac:dyDescent="0.2">
      <c r="A73" s="26">
        <v>2</v>
      </c>
      <c r="B73" s="74" t="s">
        <v>1200</v>
      </c>
      <c r="C73" s="75" t="s">
        <v>1451</v>
      </c>
      <c r="D73" s="18" t="s">
        <v>1452</v>
      </c>
      <c r="E73" s="19" t="s">
        <v>1453</v>
      </c>
      <c r="F73" s="19" t="s">
        <v>1454</v>
      </c>
      <c r="G73" s="66" t="s">
        <v>1455</v>
      </c>
      <c r="H73" s="22" t="s">
        <v>1456</v>
      </c>
      <c r="I73" s="21">
        <v>46425.3</v>
      </c>
      <c r="J73" s="80">
        <v>32497.64</v>
      </c>
      <c r="K73" s="21">
        <f t="shared" si="0"/>
        <v>13927.660000000003</v>
      </c>
    </row>
    <row r="74" spans="1:14" s="10" customFormat="1" ht="30" x14ac:dyDescent="0.2">
      <c r="A74" s="26">
        <v>3</v>
      </c>
      <c r="B74" s="74" t="s">
        <v>1200</v>
      </c>
      <c r="C74" s="75" t="s">
        <v>1451</v>
      </c>
      <c r="D74" s="18" t="s">
        <v>1457</v>
      </c>
      <c r="E74" s="19" t="s">
        <v>1458</v>
      </c>
      <c r="F74" s="19" t="s">
        <v>1454</v>
      </c>
      <c r="G74" s="66" t="s">
        <v>1459</v>
      </c>
      <c r="H74" s="22" t="s">
        <v>1460</v>
      </c>
      <c r="I74" s="21">
        <v>45249.1</v>
      </c>
      <c r="J74" s="80">
        <v>31674.37</v>
      </c>
      <c r="K74" s="21">
        <f t="shared" si="0"/>
        <v>13574.73</v>
      </c>
    </row>
    <row r="75" spans="1:14" s="10" customFormat="1" ht="15" x14ac:dyDescent="0.2">
      <c r="A75" s="26">
        <v>4</v>
      </c>
      <c r="B75" s="24" t="s">
        <v>1360</v>
      </c>
      <c r="C75" s="15" t="s">
        <v>1361</v>
      </c>
      <c r="D75" s="15" t="s">
        <v>1461</v>
      </c>
      <c r="E75" s="19" t="s">
        <v>1462</v>
      </c>
      <c r="F75" s="19" t="s">
        <v>1364</v>
      </c>
      <c r="G75" s="66" t="s">
        <v>1463</v>
      </c>
      <c r="H75" s="22" t="s">
        <v>1464</v>
      </c>
      <c r="I75" s="21">
        <v>41122.949999999997</v>
      </c>
      <c r="J75" s="21">
        <v>41122.949999999997</v>
      </c>
      <c r="K75" s="21">
        <f t="shared" si="0"/>
        <v>0</v>
      </c>
    </row>
    <row r="76" spans="1:14" s="10" customFormat="1" ht="30" x14ac:dyDescent="0.2">
      <c r="A76" s="26">
        <v>5</v>
      </c>
      <c r="B76" s="74" t="s">
        <v>1200</v>
      </c>
      <c r="C76" s="75" t="s">
        <v>1451</v>
      </c>
      <c r="D76" s="18" t="s">
        <v>1465</v>
      </c>
      <c r="E76" s="19" t="s">
        <v>1466</v>
      </c>
      <c r="F76" s="19" t="s">
        <v>1454</v>
      </c>
      <c r="G76" s="66" t="s">
        <v>1467</v>
      </c>
      <c r="H76" s="22" t="s">
        <v>1468</v>
      </c>
      <c r="I76" s="21">
        <v>15515.18</v>
      </c>
      <c r="J76" s="80">
        <v>10860.63</v>
      </c>
      <c r="K76" s="21">
        <f t="shared" si="0"/>
        <v>4654.5500000000011</v>
      </c>
    </row>
    <row r="77" spans="1:14" s="10" customFormat="1" ht="60" x14ac:dyDescent="0.2">
      <c r="A77" s="26">
        <v>6</v>
      </c>
      <c r="B77" s="74" t="s">
        <v>1200</v>
      </c>
      <c r="C77" s="75" t="s">
        <v>1381</v>
      </c>
      <c r="D77" s="75" t="s">
        <v>1469</v>
      </c>
      <c r="E77" s="18" t="s">
        <v>1470</v>
      </c>
      <c r="F77" s="19" t="s">
        <v>1454</v>
      </c>
      <c r="G77" s="66" t="s">
        <v>1455</v>
      </c>
      <c r="H77" s="22" t="s">
        <v>1471</v>
      </c>
      <c r="I77" s="21">
        <v>58124.020000000004</v>
      </c>
      <c r="J77" s="80">
        <v>58124.02</v>
      </c>
      <c r="K77" s="21">
        <f t="shared" si="0"/>
        <v>0</v>
      </c>
    </row>
    <row r="78" spans="1:14" s="10" customFormat="1" ht="45" x14ac:dyDescent="0.2">
      <c r="A78" s="26">
        <v>7</v>
      </c>
      <c r="B78" s="24" t="s">
        <v>1148</v>
      </c>
      <c r="C78" s="15" t="s">
        <v>1472</v>
      </c>
      <c r="D78" s="18" t="s">
        <v>1473</v>
      </c>
      <c r="E78" s="18" t="s">
        <v>1474</v>
      </c>
      <c r="F78" s="19" t="s">
        <v>1475</v>
      </c>
      <c r="G78" s="66" t="s">
        <v>1476</v>
      </c>
      <c r="H78" s="22" t="s">
        <v>1477</v>
      </c>
      <c r="I78" s="21">
        <v>65000</v>
      </c>
      <c r="J78" s="21">
        <v>50000</v>
      </c>
      <c r="K78" s="21">
        <f t="shared" si="0"/>
        <v>15000</v>
      </c>
    </row>
    <row r="79" spans="1:14" s="10" customFormat="1" ht="30" x14ac:dyDescent="0.2">
      <c r="A79" s="26">
        <v>8</v>
      </c>
      <c r="B79" s="74" t="s">
        <v>1200</v>
      </c>
      <c r="C79" s="75" t="s">
        <v>1451</v>
      </c>
      <c r="D79" s="18" t="s">
        <v>1478</v>
      </c>
      <c r="E79" s="19" t="s">
        <v>1479</v>
      </c>
      <c r="F79" s="19" t="s">
        <v>1454</v>
      </c>
      <c r="G79" s="66" t="s">
        <v>1480</v>
      </c>
      <c r="H79" s="22" t="s">
        <v>1481</v>
      </c>
      <c r="I79" s="21">
        <v>47345.920000000006</v>
      </c>
      <c r="J79" s="80">
        <v>33142.14</v>
      </c>
      <c r="K79" s="21">
        <f t="shared" si="0"/>
        <v>14203.780000000006</v>
      </c>
    </row>
    <row r="80" spans="1:14" s="10" customFormat="1" ht="75" x14ac:dyDescent="0.2">
      <c r="A80" s="26">
        <v>9</v>
      </c>
      <c r="B80" s="74" t="s">
        <v>1360</v>
      </c>
      <c r="C80" s="75" t="s">
        <v>1482</v>
      </c>
      <c r="D80" s="18" t="s">
        <v>1483</v>
      </c>
      <c r="E80" s="19" t="s">
        <v>1484</v>
      </c>
      <c r="F80" s="19" t="s">
        <v>1485</v>
      </c>
      <c r="G80" s="66" t="s">
        <v>1486</v>
      </c>
      <c r="H80" s="22" t="s">
        <v>1487</v>
      </c>
      <c r="I80" s="21">
        <v>211041.41999999998</v>
      </c>
      <c r="J80" s="21">
        <v>50000</v>
      </c>
      <c r="K80" s="21">
        <f t="shared" si="0"/>
        <v>161041.41999999998</v>
      </c>
    </row>
    <row r="81" spans="1:11" s="10" customFormat="1" ht="30" x14ac:dyDescent="0.2">
      <c r="A81" s="26">
        <v>10</v>
      </c>
      <c r="B81" s="74" t="s">
        <v>1126</v>
      </c>
      <c r="C81" s="75" t="s">
        <v>1488</v>
      </c>
      <c r="D81" s="18" t="s">
        <v>1489</v>
      </c>
      <c r="E81" s="19" t="s">
        <v>1490</v>
      </c>
      <c r="F81" s="19" t="s">
        <v>1491</v>
      </c>
      <c r="G81" s="66" t="s">
        <v>1492</v>
      </c>
      <c r="H81" s="22" t="s">
        <v>1493</v>
      </c>
      <c r="I81" s="21">
        <v>80000</v>
      </c>
      <c r="J81" s="21">
        <v>50000</v>
      </c>
      <c r="K81" s="21">
        <f t="shared" si="0"/>
        <v>30000</v>
      </c>
    </row>
    <row r="82" spans="1:11" s="10" customFormat="1" ht="30" x14ac:dyDescent="0.2">
      <c r="A82" s="26">
        <v>11</v>
      </c>
      <c r="B82" s="24" t="s">
        <v>1200</v>
      </c>
      <c r="C82" s="16" t="s">
        <v>1494</v>
      </c>
      <c r="D82" s="18" t="s">
        <v>1495</v>
      </c>
      <c r="E82" s="18" t="s">
        <v>1496</v>
      </c>
      <c r="F82" s="19" t="s">
        <v>1497</v>
      </c>
      <c r="G82" s="66" t="s">
        <v>1498</v>
      </c>
      <c r="H82" s="22" t="s">
        <v>1499</v>
      </c>
      <c r="I82" s="21">
        <v>40000</v>
      </c>
      <c r="J82" s="21">
        <v>40000</v>
      </c>
      <c r="K82" s="21">
        <f t="shared" si="0"/>
        <v>0</v>
      </c>
    </row>
    <row r="83" spans="1:11" s="10" customFormat="1" ht="15" x14ac:dyDescent="0.2">
      <c r="A83" s="26">
        <v>12</v>
      </c>
      <c r="B83" s="24" t="s">
        <v>1126</v>
      </c>
      <c r="C83" s="15" t="s">
        <v>1127</v>
      </c>
      <c r="D83" s="18" t="s">
        <v>1500</v>
      </c>
      <c r="E83" s="18" t="s">
        <v>1501</v>
      </c>
      <c r="F83" s="19" t="s">
        <v>1502</v>
      </c>
      <c r="G83" s="66" t="s">
        <v>1503</v>
      </c>
      <c r="H83" s="73" t="s">
        <v>1504</v>
      </c>
      <c r="I83" s="21">
        <v>63804.66</v>
      </c>
      <c r="J83" s="80">
        <v>63804.66</v>
      </c>
      <c r="K83" s="21">
        <f t="shared" si="0"/>
        <v>0</v>
      </c>
    </row>
    <row r="84" spans="1:11" s="10" customFormat="1" ht="30" x14ac:dyDescent="0.2">
      <c r="A84" s="26">
        <v>13</v>
      </c>
      <c r="B84" s="24" t="s">
        <v>1126</v>
      </c>
      <c r="C84" s="15" t="s">
        <v>1127</v>
      </c>
      <c r="D84" s="18" t="s">
        <v>1505</v>
      </c>
      <c r="E84" s="18" t="s">
        <v>1506</v>
      </c>
      <c r="F84" s="19" t="s">
        <v>1507</v>
      </c>
      <c r="G84" s="66" t="s">
        <v>1508</v>
      </c>
      <c r="H84" s="73" t="s">
        <v>1509</v>
      </c>
      <c r="I84" s="21">
        <v>69094.7</v>
      </c>
      <c r="J84" s="80">
        <v>69094.7</v>
      </c>
      <c r="K84" s="21">
        <f t="shared" si="0"/>
        <v>0</v>
      </c>
    </row>
    <row r="85" spans="1:11" x14ac:dyDescent="0.2">
      <c r="A85" s="85"/>
    </row>
    <row r="86" spans="1:11" x14ac:dyDescent="0.2">
      <c r="A86" s="85"/>
      <c r="I86" s="86"/>
      <c r="J86" s="86"/>
      <c r="K86" s="86"/>
    </row>
    <row r="87" spans="1:11" x14ac:dyDescent="0.2">
      <c r="A87" s="85"/>
    </row>
    <row r="88" spans="1:11" x14ac:dyDescent="0.2">
      <c r="A88" s="85"/>
    </row>
    <row r="89" spans="1:11" x14ac:dyDescent="0.2">
      <c r="A89" s="85"/>
    </row>
    <row r="90" spans="1:11" x14ac:dyDescent="0.2">
      <c r="A90" s="85"/>
    </row>
    <row r="91" spans="1:11" x14ac:dyDescent="0.2">
      <c r="A91" s="85"/>
    </row>
    <row r="92" spans="1:11" x14ac:dyDescent="0.2">
      <c r="A92" s="85"/>
    </row>
    <row r="93" spans="1:11" x14ac:dyDescent="0.2">
      <c r="A93" s="85"/>
    </row>
    <row r="94" spans="1:11" x14ac:dyDescent="0.2">
      <c r="A94" s="85"/>
    </row>
    <row r="95" spans="1:11" x14ac:dyDescent="0.2">
      <c r="A95" s="85"/>
    </row>
    <row r="96" spans="1:11" x14ac:dyDescent="0.2">
      <c r="A96" s="85"/>
    </row>
    <row r="97" spans="1:1" x14ac:dyDescent="0.2">
      <c r="A97" s="85"/>
    </row>
    <row r="98" spans="1:1" x14ac:dyDescent="0.2">
      <c r="A98" s="85"/>
    </row>
    <row r="99" spans="1:1" x14ac:dyDescent="0.2">
      <c r="A99" s="85"/>
    </row>
    <row r="100" spans="1:1" x14ac:dyDescent="0.2">
      <c r="A100" s="85"/>
    </row>
    <row r="101" spans="1:1" x14ac:dyDescent="0.2">
      <c r="A101" s="85"/>
    </row>
    <row r="102" spans="1:1" x14ac:dyDescent="0.2">
      <c r="A102" s="85"/>
    </row>
    <row r="103" spans="1:1" x14ac:dyDescent="0.2">
      <c r="A103" s="85"/>
    </row>
    <row r="104" spans="1:1" x14ac:dyDescent="0.2">
      <c r="A104" s="85"/>
    </row>
    <row r="105" spans="1:1" x14ac:dyDescent="0.2">
      <c r="A105" s="85"/>
    </row>
    <row r="106" spans="1:1" x14ac:dyDescent="0.2">
      <c r="A106" s="85"/>
    </row>
    <row r="107" spans="1:1" x14ac:dyDescent="0.2">
      <c r="A107" s="85"/>
    </row>
    <row r="108" spans="1:1" x14ac:dyDescent="0.2">
      <c r="A108" s="85"/>
    </row>
    <row r="109" spans="1:1" x14ac:dyDescent="0.2">
      <c r="A109" s="85"/>
    </row>
    <row r="110" spans="1:1" x14ac:dyDescent="0.2">
      <c r="A110" s="85"/>
    </row>
    <row r="111" spans="1:1" x14ac:dyDescent="0.2">
      <c r="A111" s="85"/>
    </row>
    <row r="112" spans="1:1" x14ac:dyDescent="0.2">
      <c r="A112" s="85"/>
    </row>
    <row r="113" spans="1:1" x14ac:dyDescent="0.2">
      <c r="A113" s="85"/>
    </row>
    <row r="114" spans="1:1" x14ac:dyDescent="0.2">
      <c r="A114" s="85"/>
    </row>
    <row r="115" spans="1:1" x14ac:dyDescent="0.2">
      <c r="A115" s="85"/>
    </row>
    <row r="116" spans="1:1" x14ac:dyDescent="0.2">
      <c r="A116" s="85"/>
    </row>
    <row r="117" spans="1:1" x14ac:dyDescent="0.2">
      <c r="A117" s="85"/>
    </row>
    <row r="118" spans="1:1" x14ac:dyDescent="0.2">
      <c r="A118" s="85"/>
    </row>
    <row r="119" spans="1:1" x14ac:dyDescent="0.2">
      <c r="A119" s="85"/>
    </row>
    <row r="120" spans="1:1" x14ac:dyDescent="0.2">
      <c r="A120" s="85"/>
    </row>
    <row r="121" spans="1:1" x14ac:dyDescent="0.2">
      <c r="A121" s="85"/>
    </row>
    <row r="122" spans="1:1" x14ac:dyDescent="0.2">
      <c r="A122" s="85"/>
    </row>
    <row r="123" spans="1:1" x14ac:dyDescent="0.2">
      <c r="A123" s="85"/>
    </row>
    <row r="124" spans="1:1" x14ac:dyDescent="0.2">
      <c r="A124" s="85"/>
    </row>
    <row r="125" spans="1:1" x14ac:dyDescent="0.2">
      <c r="A125" s="85"/>
    </row>
    <row r="126" spans="1:1" x14ac:dyDescent="0.2">
      <c r="A126" s="85"/>
    </row>
    <row r="127" spans="1:1" x14ac:dyDescent="0.2">
      <c r="A127" s="85"/>
    </row>
    <row r="128" spans="1:1" x14ac:dyDescent="0.2">
      <c r="A128" s="85"/>
    </row>
    <row r="129" spans="1:1" x14ac:dyDescent="0.2">
      <c r="A129" s="85"/>
    </row>
    <row r="130" spans="1:1" x14ac:dyDescent="0.2">
      <c r="A130" s="85"/>
    </row>
    <row r="131" spans="1:1" x14ac:dyDescent="0.2">
      <c r="A131" s="85"/>
    </row>
    <row r="132" spans="1:1" x14ac:dyDescent="0.2">
      <c r="A132" s="85"/>
    </row>
    <row r="133" spans="1:1" x14ac:dyDescent="0.2">
      <c r="A133" s="85"/>
    </row>
    <row r="134" spans="1:1" x14ac:dyDescent="0.2">
      <c r="A134" s="85"/>
    </row>
    <row r="135" spans="1:1" x14ac:dyDescent="0.2">
      <c r="A135" s="85"/>
    </row>
    <row r="136" spans="1:1" x14ac:dyDescent="0.2">
      <c r="A136" s="85"/>
    </row>
    <row r="137" spans="1:1" x14ac:dyDescent="0.2">
      <c r="A137" s="85"/>
    </row>
    <row r="138" spans="1:1" x14ac:dyDescent="0.2">
      <c r="A138" s="85"/>
    </row>
    <row r="139" spans="1:1" x14ac:dyDescent="0.2">
      <c r="A139" s="85"/>
    </row>
    <row r="140" spans="1:1" x14ac:dyDescent="0.2">
      <c r="A140" s="85"/>
    </row>
    <row r="141" spans="1:1" x14ac:dyDescent="0.2">
      <c r="A141" s="85"/>
    </row>
    <row r="142" spans="1:1" x14ac:dyDescent="0.2">
      <c r="A142" s="85"/>
    </row>
    <row r="143" spans="1:1" x14ac:dyDescent="0.2">
      <c r="A143" s="85"/>
    </row>
    <row r="144" spans="1:1" x14ac:dyDescent="0.2">
      <c r="A144" s="85"/>
    </row>
    <row r="145" spans="1:1" x14ac:dyDescent="0.2">
      <c r="A145" s="85"/>
    </row>
    <row r="146" spans="1:1" x14ac:dyDescent="0.2">
      <c r="A146" s="85"/>
    </row>
    <row r="147" spans="1:1" x14ac:dyDescent="0.2">
      <c r="A147" s="85"/>
    </row>
    <row r="148" spans="1:1" x14ac:dyDescent="0.2">
      <c r="A148" s="85"/>
    </row>
    <row r="149" spans="1:1" x14ac:dyDescent="0.2">
      <c r="A149" s="85"/>
    </row>
    <row r="150" spans="1:1" x14ac:dyDescent="0.2">
      <c r="A150" s="85"/>
    </row>
    <row r="151" spans="1:1" x14ac:dyDescent="0.2">
      <c r="A151" s="85"/>
    </row>
    <row r="152" spans="1:1" x14ac:dyDescent="0.2">
      <c r="A152" s="85"/>
    </row>
    <row r="153" spans="1:1" x14ac:dyDescent="0.2">
      <c r="A153" s="85"/>
    </row>
    <row r="154" spans="1:1" x14ac:dyDescent="0.2">
      <c r="A154" s="85"/>
    </row>
    <row r="155" spans="1:1" x14ac:dyDescent="0.2">
      <c r="A155" s="85"/>
    </row>
    <row r="156" spans="1:1" x14ac:dyDescent="0.2">
      <c r="A156" s="85"/>
    </row>
    <row r="157" spans="1:1" x14ac:dyDescent="0.2">
      <c r="A157" s="85"/>
    </row>
    <row r="158" spans="1:1" x14ac:dyDescent="0.2">
      <c r="A158" s="85"/>
    </row>
    <row r="159" spans="1:1" x14ac:dyDescent="0.2">
      <c r="A159" s="85"/>
    </row>
    <row r="160" spans="1:1" x14ac:dyDescent="0.2">
      <c r="A160" s="85"/>
    </row>
    <row r="161" spans="1:1" x14ac:dyDescent="0.2">
      <c r="A161" s="85"/>
    </row>
    <row r="162" spans="1:1" x14ac:dyDescent="0.2">
      <c r="A162" s="85"/>
    </row>
    <row r="163" spans="1:1" x14ac:dyDescent="0.2">
      <c r="A163" s="85"/>
    </row>
    <row r="164" spans="1:1" x14ac:dyDescent="0.2">
      <c r="A164" s="85"/>
    </row>
    <row r="165" spans="1:1" x14ac:dyDescent="0.2">
      <c r="A165" s="85"/>
    </row>
    <row r="166" spans="1:1" x14ac:dyDescent="0.2">
      <c r="A166" s="85"/>
    </row>
    <row r="167" spans="1:1" x14ac:dyDescent="0.2">
      <c r="A167" s="85"/>
    </row>
    <row r="168" spans="1:1" x14ac:dyDescent="0.2">
      <c r="A168" s="85"/>
    </row>
    <row r="169" spans="1:1" x14ac:dyDescent="0.2">
      <c r="A169" s="85"/>
    </row>
    <row r="170" spans="1:1" x14ac:dyDescent="0.2">
      <c r="A170" s="85"/>
    </row>
    <row r="171" spans="1:1" x14ac:dyDescent="0.2">
      <c r="A171" s="85"/>
    </row>
    <row r="172" spans="1:1" x14ac:dyDescent="0.2">
      <c r="A172" s="85"/>
    </row>
    <row r="173" spans="1:1" x14ac:dyDescent="0.2">
      <c r="A173" s="85"/>
    </row>
    <row r="174" spans="1:1" x14ac:dyDescent="0.2">
      <c r="A174" s="85"/>
    </row>
    <row r="175" spans="1:1" x14ac:dyDescent="0.2">
      <c r="A175" s="85"/>
    </row>
    <row r="176" spans="1:1" x14ac:dyDescent="0.2">
      <c r="A176" s="85"/>
    </row>
    <row r="177" spans="1:1" x14ac:dyDescent="0.2">
      <c r="A177" s="85"/>
    </row>
    <row r="178" spans="1:1" x14ac:dyDescent="0.2">
      <c r="A178" s="85"/>
    </row>
    <row r="179" spans="1:1" x14ac:dyDescent="0.2">
      <c r="A179" s="85"/>
    </row>
    <row r="180" spans="1:1" x14ac:dyDescent="0.2">
      <c r="A180" s="85"/>
    </row>
    <row r="181" spans="1:1" x14ac:dyDescent="0.2">
      <c r="A181" s="85"/>
    </row>
    <row r="182" spans="1:1" x14ac:dyDescent="0.2">
      <c r="A182" s="85"/>
    </row>
    <row r="183" spans="1:1" x14ac:dyDescent="0.2">
      <c r="A183" s="85"/>
    </row>
    <row r="184" spans="1:1" x14ac:dyDescent="0.2">
      <c r="A184" s="85"/>
    </row>
    <row r="185" spans="1:1" x14ac:dyDescent="0.2">
      <c r="A185" s="85"/>
    </row>
    <row r="186" spans="1:1" x14ac:dyDescent="0.2">
      <c r="A186" s="85"/>
    </row>
    <row r="187" spans="1:1" x14ac:dyDescent="0.2">
      <c r="A187" s="85"/>
    </row>
    <row r="188" spans="1:1" x14ac:dyDescent="0.2">
      <c r="A188" s="85"/>
    </row>
    <row r="189" spans="1:1" x14ac:dyDescent="0.2">
      <c r="A189" s="85"/>
    </row>
    <row r="190" spans="1:1" x14ac:dyDescent="0.2">
      <c r="A190" s="85"/>
    </row>
    <row r="191" spans="1:1" x14ac:dyDescent="0.2">
      <c r="A191" s="85"/>
    </row>
    <row r="192" spans="1:1" x14ac:dyDescent="0.2">
      <c r="A192" s="85"/>
    </row>
    <row r="193" spans="1:1" x14ac:dyDescent="0.2">
      <c r="A193" s="85"/>
    </row>
    <row r="194" spans="1:1" x14ac:dyDescent="0.2">
      <c r="A194" s="85"/>
    </row>
    <row r="195" spans="1:1" x14ac:dyDescent="0.2">
      <c r="A195" s="85"/>
    </row>
    <row r="196" spans="1:1" x14ac:dyDescent="0.2">
      <c r="A196" s="85"/>
    </row>
    <row r="197" spans="1:1" x14ac:dyDescent="0.2">
      <c r="A197" s="85"/>
    </row>
    <row r="198" spans="1:1" x14ac:dyDescent="0.2">
      <c r="A198" s="85"/>
    </row>
    <row r="199" spans="1:1" x14ac:dyDescent="0.2">
      <c r="A199" s="85"/>
    </row>
    <row r="200" spans="1:1" x14ac:dyDescent="0.2">
      <c r="A200" s="85"/>
    </row>
    <row r="201" spans="1:1" x14ac:dyDescent="0.2">
      <c r="A201" s="85"/>
    </row>
    <row r="202" spans="1:1" x14ac:dyDescent="0.2">
      <c r="A202" s="85"/>
    </row>
    <row r="203" spans="1:1" x14ac:dyDescent="0.2">
      <c r="A203" s="85"/>
    </row>
    <row r="204" spans="1:1" x14ac:dyDescent="0.2">
      <c r="A204" s="85"/>
    </row>
    <row r="205" spans="1:1" x14ac:dyDescent="0.2">
      <c r="A205" s="85"/>
    </row>
    <row r="206" spans="1:1" x14ac:dyDescent="0.2">
      <c r="A206" s="85"/>
    </row>
    <row r="207" spans="1:1" x14ac:dyDescent="0.2">
      <c r="A207" s="85"/>
    </row>
    <row r="208" spans="1:1" x14ac:dyDescent="0.2">
      <c r="A208" s="85"/>
    </row>
    <row r="209" spans="1:1" x14ac:dyDescent="0.2">
      <c r="A209" s="85"/>
    </row>
    <row r="210" spans="1:1" x14ac:dyDescent="0.2">
      <c r="A210" s="85"/>
    </row>
    <row r="211" spans="1:1" x14ac:dyDescent="0.2">
      <c r="A211" s="85"/>
    </row>
    <row r="212" spans="1:1" x14ac:dyDescent="0.2">
      <c r="A212" s="85"/>
    </row>
    <row r="213" spans="1:1" x14ac:dyDescent="0.2">
      <c r="A213" s="85"/>
    </row>
    <row r="214" spans="1:1" x14ac:dyDescent="0.2">
      <c r="A214" s="85"/>
    </row>
    <row r="215" spans="1:1" x14ac:dyDescent="0.2">
      <c r="A215" s="85"/>
    </row>
    <row r="216" spans="1:1" x14ac:dyDescent="0.2">
      <c r="A216" s="85"/>
    </row>
    <row r="217" spans="1:1" x14ac:dyDescent="0.2">
      <c r="A217" s="85"/>
    </row>
    <row r="218" spans="1:1" x14ac:dyDescent="0.2">
      <c r="A218" s="85"/>
    </row>
    <row r="219" spans="1:1" x14ac:dyDescent="0.2">
      <c r="A219" s="85"/>
    </row>
    <row r="220" spans="1:1" x14ac:dyDescent="0.2">
      <c r="A220" s="85"/>
    </row>
    <row r="221" spans="1:1" x14ac:dyDescent="0.2">
      <c r="A221" s="85"/>
    </row>
    <row r="222" spans="1:1" x14ac:dyDescent="0.2">
      <c r="A222" s="85"/>
    </row>
    <row r="223" spans="1:1" x14ac:dyDescent="0.2">
      <c r="A223" s="85"/>
    </row>
    <row r="224" spans="1:1" x14ac:dyDescent="0.2">
      <c r="A224" s="85"/>
    </row>
    <row r="225" spans="1:1" x14ac:dyDescent="0.2">
      <c r="A225" s="85"/>
    </row>
    <row r="226" spans="1:1" x14ac:dyDescent="0.2">
      <c r="A226" s="85"/>
    </row>
    <row r="227" spans="1:1" x14ac:dyDescent="0.2">
      <c r="A227" s="85"/>
    </row>
    <row r="228" spans="1:1" x14ac:dyDescent="0.2">
      <c r="A228" s="85"/>
    </row>
    <row r="229" spans="1:1" x14ac:dyDescent="0.2">
      <c r="A229" s="85"/>
    </row>
    <row r="230" spans="1:1" x14ac:dyDescent="0.2">
      <c r="A230" s="85"/>
    </row>
    <row r="231" spans="1:1" x14ac:dyDescent="0.2">
      <c r="A231" s="85"/>
    </row>
    <row r="232" spans="1:1" x14ac:dyDescent="0.2">
      <c r="A232" s="85"/>
    </row>
    <row r="233" spans="1:1" x14ac:dyDescent="0.2">
      <c r="A233" s="85"/>
    </row>
    <row r="234" spans="1:1" x14ac:dyDescent="0.2">
      <c r="A234" s="85"/>
    </row>
    <row r="235" spans="1:1" x14ac:dyDescent="0.2">
      <c r="A235" s="85"/>
    </row>
    <row r="236" spans="1:1" x14ac:dyDescent="0.2">
      <c r="A236" s="85"/>
    </row>
    <row r="237" spans="1:1" x14ac:dyDescent="0.2">
      <c r="A237" s="85"/>
    </row>
    <row r="238" spans="1:1" x14ac:dyDescent="0.2">
      <c r="A238" s="85"/>
    </row>
    <row r="239" spans="1:1" x14ac:dyDescent="0.2">
      <c r="A239" s="85"/>
    </row>
    <row r="240" spans="1:1" x14ac:dyDescent="0.2">
      <c r="A240" s="85"/>
    </row>
    <row r="241" spans="1:1" x14ac:dyDescent="0.2">
      <c r="A241" s="85"/>
    </row>
    <row r="242" spans="1:1" x14ac:dyDescent="0.2">
      <c r="A242" s="85"/>
    </row>
    <row r="243" spans="1:1" x14ac:dyDescent="0.2">
      <c r="A243" s="85"/>
    </row>
    <row r="244" spans="1:1" x14ac:dyDescent="0.2">
      <c r="A244" s="85"/>
    </row>
    <row r="245" spans="1:1" x14ac:dyDescent="0.2">
      <c r="A245" s="85"/>
    </row>
    <row r="246" spans="1:1" x14ac:dyDescent="0.2">
      <c r="A246" s="85"/>
    </row>
    <row r="247" spans="1:1" x14ac:dyDescent="0.2">
      <c r="A247" s="85"/>
    </row>
    <row r="248" spans="1:1" x14ac:dyDescent="0.2">
      <c r="A248" s="85"/>
    </row>
    <row r="249" spans="1:1" x14ac:dyDescent="0.2">
      <c r="A249" s="85"/>
    </row>
    <row r="250" spans="1:1" x14ac:dyDescent="0.2">
      <c r="A250" s="85"/>
    </row>
    <row r="251" spans="1:1" x14ac:dyDescent="0.2">
      <c r="A251" s="85"/>
    </row>
    <row r="252" spans="1:1" x14ac:dyDescent="0.2">
      <c r="A252" s="85"/>
    </row>
    <row r="253" spans="1:1" x14ac:dyDescent="0.2">
      <c r="A253" s="85"/>
    </row>
    <row r="254" spans="1:1" x14ac:dyDescent="0.2">
      <c r="A254" s="85"/>
    </row>
    <row r="255" spans="1:1" x14ac:dyDescent="0.2">
      <c r="A255" s="85"/>
    </row>
    <row r="256" spans="1:1" x14ac:dyDescent="0.2">
      <c r="A256" s="85"/>
    </row>
    <row r="257" spans="1:1" x14ac:dyDescent="0.2">
      <c r="A257" s="85"/>
    </row>
    <row r="258" spans="1:1" x14ac:dyDescent="0.2">
      <c r="A258" s="85"/>
    </row>
    <row r="259" spans="1:1" x14ac:dyDescent="0.2">
      <c r="A259" s="85"/>
    </row>
    <row r="260" spans="1:1" x14ac:dyDescent="0.2">
      <c r="A260" s="85"/>
    </row>
    <row r="261" spans="1:1" x14ac:dyDescent="0.2">
      <c r="A261" s="85"/>
    </row>
    <row r="262" spans="1:1" x14ac:dyDescent="0.2">
      <c r="A262" s="85"/>
    </row>
    <row r="263" spans="1:1" x14ac:dyDescent="0.2">
      <c r="A263" s="85"/>
    </row>
    <row r="264" spans="1:1" x14ac:dyDescent="0.2">
      <c r="A264" s="85"/>
    </row>
    <row r="265" spans="1:1" x14ac:dyDescent="0.2">
      <c r="A265" s="85"/>
    </row>
    <row r="266" spans="1:1" x14ac:dyDescent="0.2">
      <c r="A266" s="85"/>
    </row>
    <row r="267" spans="1:1" x14ac:dyDescent="0.2">
      <c r="A267" s="85"/>
    </row>
    <row r="268" spans="1:1" x14ac:dyDescent="0.2">
      <c r="A268" s="85"/>
    </row>
    <row r="269" spans="1:1" x14ac:dyDescent="0.2">
      <c r="A269" s="85"/>
    </row>
    <row r="270" spans="1:1" x14ac:dyDescent="0.2">
      <c r="A270" s="85"/>
    </row>
    <row r="271" spans="1:1" x14ac:dyDescent="0.2">
      <c r="A271" s="85"/>
    </row>
    <row r="272" spans="1:1" x14ac:dyDescent="0.2">
      <c r="A272" s="85"/>
    </row>
    <row r="273" spans="1:1" x14ac:dyDescent="0.2">
      <c r="A273" s="85"/>
    </row>
    <row r="274" spans="1:1" x14ac:dyDescent="0.2">
      <c r="A274" s="85"/>
    </row>
    <row r="275" spans="1:1" x14ac:dyDescent="0.2">
      <c r="A275" s="85"/>
    </row>
    <row r="276" spans="1:1" x14ac:dyDescent="0.2">
      <c r="A276" s="85"/>
    </row>
    <row r="277" spans="1:1" x14ac:dyDescent="0.2">
      <c r="A277" s="85"/>
    </row>
    <row r="278" spans="1:1" x14ac:dyDescent="0.2">
      <c r="A278" s="85"/>
    </row>
    <row r="279" spans="1:1" x14ac:dyDescent="0.2">
      <c r="A279" s="85"/>
    </row>
    <row r="280" spans="1:1" x14ac:dyDescent="0.2">
      <c r="A280" s="85"/>
    </row>
    <row r="281" spans="1:1" x14ac:dyDescent="0.2">
      <c r="A281" s="85"/>
    </row>
    <row r="282" spans="1:1" x14ac:dyDescent="0.2">
      <c r="A282" s="85"/>
    </row>
    <row r="283" spans="1:1" x14ac:dyDescent="0.2">
      <c r="A283" s="85"/>
    </row>
    <row r="284" spans="1:1" x14ac:dyDescent="0.2">
      <c r="A284" s="85"/>
    </row>
    <row r="285" spans="1:1" x14ac:dyDescent="0.2">
      <c r="A285" s="85"/>
    </row>
    <row r="286" spans="1:1" x14ac:dyDescent="0.2">
      <c r="A286" s="85"/>
    </row>
    <row r="287" spans="1:1" x14ac:dyDescent="0.2">
      <c r="A287" s="85"/>
    </row>
    <row r="288" spans="1:1" x14ac:dyDescent="0.2">
      <c r="A288" s="85"/>
    </row>
    <row r="289" spans="1:1" x14ac:dyDescent="0.2">
      <c r="A289" s="85"/>
    </row>
    <row r="290" spans="1:1" x14ac:dyDescent="0.2">
      <c r="A290" s="85"/>
    </row>
    <row r="291" spans="1:1" x14ac:dyDescent="0.2">
      <c r="A291" s="85"/>
    </row>
    <row r="292" spans="1:1" x14ac:dyDescent="0.2">
      <c r="A292" s="85"/>
    </row>
    <row r="293" spans="1:1" x14ac:dyDescent="0.2">
      <c r="A293" s="85"/>
    </row>
    <row r="294" spans="1:1" x14ac:dyDescent="0.2">
      <c r="A294" s="85"/>
    </row>
    <row r="295" spans="1:1" x14ac:dyDescent="0.2">
      <c r="A295" s="85"/>
    </row>
    <row r="296" spans="1:1" x14ac:dyDescent="0.2">
      <c r="A296" s="85"/>
    </row>
    <row r="297" spans="1:1" x14ac:dyDescent="0.2">
      <c r="A297" s="85"/>
    </row>
    <row r="298" spans="1:1" x14ac:dyDescent="0.2">
      <c r="A298" s="85"/>
    </row>
    <row r="299" spans="1:1" x14ac:dyDescent="0.2">
      <c r="A299" s="85"/>
    </row>
    <row r="300" spans="1:1" x14ac:dyDescent="0.2">
      <c r="A300" s="85"/>
    </row>
    <row r="301" spans="1:1" x14ac:dyDescent="0.2">
      <c r="A301" s="85"/>
    </row>
    <row r="302" spans="1:1" x14ac:dyDescent="0.2">
      <c r="A302" s="85"/>
    </row>
    <row r="303" spans="1:1" x14ac:dyDescent="0.2">
      <c r="A303" s="85"/>
    </row>
    <row r="304" spans="1:1" x14ac:dyDescent="0.2">
      <c r="A304" s="85"/>
    </row>
    <row r="305" spans="1:1" x14ac:dyDescent="0.2">
      <c r="A305" s="85"/>
    </row>
    <row r="306" spans="1:1" x14ac:dyDescent="0.2">
      <c r="A306" s="85"/>
    </row>
    <row r="307" spans="1:1" x14ac:dyDescent="0.2">
      <c r="A307" s="85"/>
    </row>
    <row r="308" spans="1:1" x14ac:dyDescent="0.2">
      <c r="A308" s="85"/>
    </row>
    <row r="309" spans="1:1" x14ac:dyDescent="0.2">
      <c r="A309" s="85"/>
    </row>
    <row r="310" spans="1:1" x14ac:dyDescent="0.2">
      <c r="A310" s="85"/>
    </row>
    <row r="311" spans="1:1" x14ac:dyDescent="0.2">
      <c r="A311" s="85"/>
    </row>
    <row r="312" spans="1:1" x14ac:dyDescent="0.2">
      <c r="A312" s="85"/>
    </row>
    <row r="313" spans="1:1" x14ac:dyDescent="0.2">
      <c r="A313" s="85"/>
    </row>
    <row r="314" spans="1:1" x14ac:dyDescent="0.2">
      <c r="A314" s="85"/>
    </row>
    <row r="315" spans="1:1" x14ac:dyDescent="0.2">
      <c r="A315" s="85"/>
    </row>
    <row r="316" spans="1:1" x14ac:dyDescent="0.2">
      <c r="A316" s="85"/>
    </row>
    <row r="317" spans="1:1" x14ac:dyDescent="0.2">
      <c r="A317" s="85"/>
    </row>
    <row r="318" spans="1:1" x14ac:dyDescent="0.2">
      <c r="A318" s="85"/>
    </row>
    <row r="319" spans="1:1" x14ac:dyDescent="0.2">
      <c r="A319" s="85"/>
    </row>
    <row r="320" spans="1:1" x14ac:dyDescent="0.2">
      <c r="A320" s="85"/>
    </row>
    <row r="321" spans="1:1" x14ac:dyDescent="0.2">
      <c r="A321" s="85"/>
    </row>
    <row r="322" spans="1:1" x14ac:dyDescent="0.2">
      <c r="A322" s="85"/>
    </row>
    <row r="323" spans="1:1" x14ac:dyDescent="0.2">
      <c r="A323" s="85"/>
    </row>
    <row r="324" spans="1:1" x14ac:dyDescent="0.2">
      <c r="A324" s="85"/>
    </row>
    <row r="325" spans="1:1" x14ac:dyDescent="0.2">
      <c r="A325" s="85"/>
    </row>
    <row r="326" spans="1:1" x14ac:dyDescent="0.2">
      <c r="A326" s="85"/>
    </row>
    <row r="327" spans="1:1" x14ac:dyDescent="0.2">
      <c r="A327" s="85"/>
    </row>
    <row r="328" spans="1:1" x14ac:dyDescent="0.2">
      <c r="A328" s="85"/>
    </row>
    <row r="329" spans="1:1" x14ac:dyDescent="0.2">
      <c r="A329" s="85"/>
    </row>
    <row r="330" spans="1:1" x14ac:dyDescent="0.2">
      <c r="A330" s="85"/>
    </row>
    <row r="331" spans="1:1" x14ac:dyDescent="0.2">
      <c r="A331" s="85"/>
    </row>
    <row r="332" spans="1:1" x14ac:dyDescent="0.2">
      <c r="A332" s="85"/>
    </row>
    <row r="333" spans="1:1" x14ac:dyDescent="0.2">
      <c r="A333" s="85"/>
    </row>
    <row r="334" spans="1:1" x14ac:dyDescent="0.2">
      <c r="A334" s="85"/>
    </row>
    <row r="335" spans="1:1" x14ac:dyDescent="0.2">
      <c r="A335" s="85"/>
    </row>
    <row r="336" spans="1:1" x14ac:dyDescent="0.2">
      <c r="A336" s="85"/>
    </row>
    <row r="337" spans="1:1" x14ac:dyDescent="0.2">
      <c r="A337" s="85"/>
    </row>
    <row r="338" spans="1:1" x14ac:dyDescent="0.2">
      <c r="A338" s="85"/>
    </row>
    <row r="339" spans="1:1" x14ac:dyDescent="0.2">
      <c r="A339" s="85"/>
    </row>
    <row r="340" spans="1:1" x14ac:dyDescent="0.2">
      <c r="A340" s="85"/>
    </row>
    <row r="341" spans="1:1" x14ac:dyDescent="0.2">
      <c r="A341" s="85"/>
    </row>
    <row r="342" spans="1:1" x14ac:dyDescent="0.2">
      <c r="A342" s="85"/>
    </row>
    <row r="343" spans="1:1" x14ac:dyDescent="0.2">
      <c r="A343" s="85"/>
    </row>
    <row r="344" spans="1:1" x14ac:dyDescent="0.2">
      <c r="A344" s="85"/>
    </row>
    <row r="345" spans="1:1" x14ac:dyDescent="0.2">
      <c r="A345" s="85"/>
    </row>
    <row r="346" spans="1:1" x14ac:dyDescent="0.2">
      <c r="A346" s="85"/>
    </row>
    <row r="347" spans="1:1" x14ac:dyDescent="0.2">
      <c r="A347" s="85"/>
    </row>
    <row r="348" spans="1:1" x14ac:dyDescent="0.2">
      <c r="A348" s="85"/>
    </row>
    <row r="349" spans="1:1" x14ac:dyDescent="0.2">
      <c r="A349" s="85"/>
    </row>
    <row r="350" spans="1:1" x14ac:dyDescent="0.2">
      <c r="A350" s="85"/>
    </row>
    <row r="351" spans="1:1" x14ac:dyDescent="0.2">
      <c r="A351" s="85"/>
    </row>
    <row r="352" spans="1:1" x14ac:dyDescent="0.2">
      <c r="A352" s="85"/>
    </row>
    <row r="353" spans="1:1" x14ac:dyDescent="0.2">
      <c r="A353" s="85"/>
    </row>
    <row r="354" spans="1:1" x14ac:dyDescent="0.2">
      <c r="A354" s="85"/>
    </row>
    <row r="355" spans="1:1" x14ac:dyDescent="0.2">
      <c r="A355" s="85"/>
    </row>
    <row r="356" spans="1:1" x14ac:dyDescent="0.2">
      <c r="A356" s="85"/>
    </row>
    <row r="357" spans="1:1" x14ac:dyDescent="0.2">
      <c r="A357" s="85"/>
    </row>
    <row r="358" spans="1:1" x14ac:dyDescent="0.2">
      <c r="A358" s="85"/>
    </row>
    <row r="359" spans="1:1" x14ac:dyDescent="0.2">
      <c r="A359" s="85"/>
    </row>
    <row r="360" spans="1:1" x14ac:dyDescent="0.2">
      <c r="A360" s="85"/>
    </row>
    <row r="361" spans="1:1" x14ac:dyDescent="0.2">
      <c r="A361" s="85"/>
    </row>
    <row r="362" spans="1:1" x14ac:dyDescent="0.2">
      <c r="A362" s="85"/>
    </row>
    <row r="363" spans="1:1" x14ac:dyDescent="0.2">
      <c r="A363" s="85"/>
    </row>
    <row r="364" spans="1:1" x14ac:dyDescent="0.2">
      <c r="A364" s="85"/>
    </row>
    <row r="365" spans="1:1" x14ac:dyDescent="0.2">
      <c r="A365" s="85"/>
    </row>
    <row r="366" spans="1:1" x14ac:dyDescent="0.2">
      <c r="A366" s="85"/>
    </row>
    <row r="367" spans="1:1" x14ac:dyDescent="0.2">
      <c r="A367" s="85"/>
    </row>
    <row r="368" spans="1:1" x14ac:dyDescent="0.2">
      <c r="A368" s="85"/>
    </row>
    <row r="369" spans="1:1" x14ac:dyDescent="0.2">
      <c r="A369" s="85"/>
    </row>
    <row r="370" spans="1:1" x14ac:dyDescent="0.2">
      <c r="A370" s="85"/>
    </row>
    <row r="371" spans="1:1" x14ac:dyDescent="0.2">
      <c r="A371" s="85"/>
    </row>
    <row r="372" spans="1:1" x14ac:dyDescent="0.2">
      <c r="A372" s="85"/>
    </row>
    <row r="373" spans="1:1" x14ac:dyDescent="0.2">
      <c r="A373" s="85"/>
    </row>
    <row r="374" spans="1:1" x14ac:dyDescent="0.2">
      <c r="A374" s="85"/>
    </row>
    <row r="375" spans="1:1" x14ac:dyDescent="0.2">
      <c r="A375" s="85"/>
    </row>
    <row r="376" spans="1:1" x14ac:dyDescent="0.2">
      <c r="A376" s="85"/>
    </row>
    <row r="377" spans="1:1" x14ac:dyDescent="0.2">
      <c r="A377" s="85"/>
    </row>
    <row r="378" spans="1:1" x14ac:dyDescent="0.2">
      <c r="A378" s="85"/>
    </row>
    <row r="379" spans="1:1" x14ac:dyDescent="0.2">
      <c r="A379" s="85"/>
    </row>
    <row r="380" spans="1:1" x14ac:dyDescent="0.2">
      <c r="A380" s="85"/>
    </row>
    <row r="381" spans="1:1" x14ac:dyDescent="0.2">
      <c r="A381" s="85"/>
    </row>
    <row r="382" spans="1:1" x14ac:dyDescent="0.2">
      <c r="A382" s="85"/>
    </row>
    <row r="383" spans="1:1" x14ac:dyDescent="0.2">
      <c r="A383" s="85"/>
    </row>
    <row r="384" spans="1:1" x14ac:dyDescent="0.2">
      <c r="A384" s="85"/>
    </row>
    <row r="385" spans="1:1" x14ac:dyDescent="0.2">
      <c r="A385" s="85"/>
    </row>
    <row r="386" spans="1:1" x14ac:dyDescent="0.2">
      <c r="A386" s="85"/>
    </row>
    <row r="387" spans="1:1" x14ac:dyDescent="0.2">
      <c r="A387" s="85"/>
    </row>
    <row r="388" spans="1:1" x14ac:dyDescent="0.2">
      <c r="A388" s="85"/>
    </row>
    <row r="389" spans="1:1" x14ac:dyDescent="0.2">
      <c r="A389" s="85"/>
    </row>
    <row r="390" spans="1:1" x14ac:dyDescent="0.2">
      <c r="A390" s="85"/>
    </row>
    <row r="391" spans="1:1" x14ac:dyDescent="0.2">
      <c r="A391" s="85"/>
    </row>
    <row r="392" spans="1:1" x14ac:dyDescent="0.2">
      <c r="A392" s="85"/>
    </row>
    <row r="393" spans="1:1" x14ac:dyDescent="0.2">
      <c r="A393" s="85"/>
    </row>
    <row r="394" spans="1:1" x14ac:dyDescent="0.2">
      <c r="A394" s="85"/>
    </row>
    <row r="395" spans="1:1" x14ac:dyDescent="0.2">
      <c r="A395" s="85"/>
    </row>
    <row r="396" spans="1:1" x14ac:dyDescent="0.2">
      <c r="A396" s="85"/>
    </row>
    <row r="397" spans="1:1" x14ac:dyDescent="0.2">
      <c r="A397" s="85"/>
    </row>
    <row r="398" spans="1:1" x14ac:dyDescent="0.2">
      <c r="A398" s="85"/>
    </row>
    <row r="399" spans="1:1" x14ac:dyDescent="0.2">
      <c r="A399" s="85"/>
    </row>
    <row r="400" spans="1:1" x14ac:dyDescent="0.2">
      <c r="A400" s="85"/>
    </row>
    <row r="401" spans="1:1" x14ac:dyDescent="0.2">
      <c r="A401" s="85"/>
    </row>
    <row r="402" spans="1:1" x14ac:dyDescent="0.2">
      <c r="A402" s="85"/>
    </row>
    <row r="403" spans="1:1" x14ac:dyDescent="0.2">
      <c r="A403" s="85"/>
    </row>
    <row r="404" spans="1:1" x14ac:dyDescent="0.2">
      <c r="A404" s="85"/>
    </row>
    <row r="405" spans="1:1" x14ac:dyDescent="0.2">
      <c r="A405" s="85"/>
    </row>
    <row r="406" spans="1:1" x14ac:dyDescent="0.2">
      <c r="A406" s="85"/>
    </row>
    <row r="407" spans="1:1" x14ac:dyDescent="0.2">
      <c r="A407" s="85"/>
    </row>
    <row r="408" spans="1:1" x14ac:dyDescent="0.2">
      <c r="A408" s="85"/>
    </row>
    <row r="409" spans="1:1" x14ac:dyDescent="0.2">
      <c r="A409" s="85"/>
    </row>
    <row r="410" spans="1:1" x14ac:dyDescent="0.2">
      <c r="A410" s="85"/>
    </row>
    <row r="411" spans="1:1" x14ac:dyDescent="0.2">
      <c r="A411" s="85"/>
    </row>
    <row r="412" spans="1:1" x14ac:dyDescent="0.2">
      <c r="A412" s="85"/>
    </row>
    <row r="413" spans="1:1" x14ac:dyDescent="0.2">
      <c r="A413" s="85"/>
    </row>
    <row r="414" spans="1:1" x14ac:dyDescent="0.2">
      <c r="A414" s="85"/>
    </row>
    <row r="415" spans="1:1" x14ac:dyDescent="0.2">
      <c r="A415" s="85"/>
    </row>
    <row r="416" spans="1:1" x14ac:dyDescent="0.2">
      <c r="A416" s="85"/>
    </row>
    <row r="417" spans="1:1" x14ac:dyDescent="0.2">
      <c r="A417" s="85"/>
    </row>
    <row r="418" spans="1:1" x14ac:dyDescent="0.2">
      <c r="A418" s="85"/>
    </row>
    <row r="419" spans="1:1" x14ac:dyDescent="0.2">
      <c r="A419" s="85"/>
    </row>
    <row r="420" spans="1:1" x14ac:dyDescent="0.2">
      <c r="A420" s="85"/>
    </row>
    <row r="421" spans="1:1" x14ac:dyDescent="0.2">
      <c r="A421" s="85"/>
    </row>
    <row r="422" spans="1:1" x14ac:dyDescent="0.2">
      <c r="A422" s="85"/>
    </row>
    <row r="423" spans="1:1" x14ac:dyDescent="0.2">
      <c r="A423" s="85"/>
    </row>
    <row r="424" spans="1:1" x14ac:dyDescent="0.2">
      <c r="A424" s="85"/>
    </row>
    <row r="425" spans="1:1" x14ac:dyDescent="0.2">
      <c r="A425" s="85"/>
    </row>
    <row r="426" spans="1:1" x14ac:dyDescent="0.2">
      <c r="A426" s="85"/>
    </row>
    <row r="427" spans="1:1" x14ac:dyDescent="0.2">
      <c r="A427" s="85"/>
    </row>
    <row r="428" spans="1:1" x14ac:dyDescent="0.2">
      <c r="A428" s="85"/>
    </row>
    <row r="429" spans="1:1" x14ac:dyDescent="0.2">
      <c r="A429" s="85"/>
    </row>
    <row r="430" spans="1:1" x14ac:dyDescent="0.2">
      <c r="A430" s="85"/>
    </row>
    <row r="431" spans="1:1" x14ac:dyDescent="0.2">
      <c r="A431" s="85"/>
    </row>
    <row r="432" spans="1:1" x14ac:dyDescent="0.2">
      <c r="A432" s="85"/>
    </row>
    <row r="433" spans="1:1" x14ac:dyDescent="0.2">
      <c r="A433" s="85"/>
    </row>
    <row r="434" spans="1:1" x14ac:dyDescent="0.2">
      <c r="A434" s="85"/>
    </row>
    <row r="435" spans="1:1" x14ac:dyDescent="0.2">
      <c r="A435" s="85"/>
    </row>
    <row r="436" spans="1:1" x14ac:dyDescent="0.2">
      <c r="A436" s="85"/>
    </row>
    <row r="437" spans="1:1" x14ac:dyDescent="0.2">
      <c r="A437" s="85"/>
    </row>
    <row r="438" spans="1:1" x14ac:dyDescent="0.2">
      <c r="A438" s="85"/>
    </row>
    <row r="439" spans="1:1" x14ac:dyDescent="0.2">
      <c r="A439" s="85"/>
    </row>
    <row r="440" spans="1:1" x14ac:dyDescent="0.2">
      <c r="A440" s="85"/>
    </row>
    <row r="441" spans="1:1" x14ac:dyDescent="0.2">
      <c r="A441" s="85"/>
    </row>
    <row r="442" spans="1:1" x14ac:dyDescent="0.2">
      <c r="A442" s="85"/>
    </row>
    <row r="443" spans="1:1" x14ac:dyDescent="0.2">
      <c r="A443" s="85"/>
    </row>
    <row r="444" spans="1:1" x14ac:dyDescent="0.2">
      <c r="A444" s="85"/>
    </row>
    <row r="445" spans="1:1" x14ac:dyDescent="0.2">
      <c r="A445" s="85"/>
    </row>
    <row r="446" spans="1:1" x14ac:dyDescent="0.2">
      <c r="A446" s="85"/>
    </row>
    <row r="447" spans="1:1" x14ac:dyDescent="0.2">
      <c r="A447" s="85"/>
    </row>
    <row r="448" spans="1:1" x14ac:dyDescent="0.2">
      <c r="A448" s="85"/>
    </row>
    <row r="449" spans="1:1" x14ac:dyDescent="0.2">
      <c r="A449" s="85"/>
    </row>
    <row r="450" spans="1:1" x14ac:dyDescent="0.2">
      <c r="A450" s="85"/>
    </row>
    <row r="451" spans="1:1" x14ac:dyDescent="0.2">
      <c r="A451" s="85"/>
    </row>
    <row r="452" spans="1:1" x14ac:dyDescent="0.2">
      <c r="A452" s="85"/>
    </row>
    <row r="453" spans="1:1" x14ac:dyDescent="0.2">
      <c r="A453" s="85"/>
    </row>
    <row r="454" spans="1:1" x14ac:dyDescent="0.2">
      <c r="A454" s="85"/>
    </row>
    <row r="455" spans="1:1" x14ac:dyDescent="0.2">
      <c r="A455" s="85"/>
    </row>
    <row r="456" spans="1:1" x14ac:dyDescent="0.2">
      <c r="A456" s="85"/>
    </row>
    <row r="457" spans="1:1" x14ac:dyDescent="0.2">
      <c r="A457" s="85"/>
    </row>
    <row r="458" spans="1:1" x14ac:dyDescent="0.2">
      <c r="A458" s="85"/>
    </row>
    <row r="459" spans="1:1" x14ac:dyDescent="0.2">
      <c r="A459" s="85"/>
    </row>
    <row r="460" spans="1:1" x14ac:dyDescent="0.2">
      <c r="A460" s="85"/>
    </row>
    <row r="461" spans="1:1" x14ac:dyDescent="0.2">
      <c r="A461" s="85"/>
    </row>
    <row r="462" spans="1:1" x14ac:dyDescent="0.2">
      <c r="A462" s="85"/>
    </row>
    <row r="463" spans="1:1" x14ac:dyDescent="0.2">
      <c r="A463" s="85"/>
    </row>
    <row r="464" spans="1:1" x14ac:dyDescent="0.2">
      <c r="A464" s="85"/>
    </row>
    <row r="465" spans="1:1" x14ac:dyDescent="0.2">
      <c r="A465" s="85"/>
    </row>
    <row r="466" spans="1:1" x14ac:dyDescent="0.2">
      <c r="A466" s="85"/>
    </row>
    <row r="467" spans="1:1" x14ac:dyDescent="0.2">
      <c r="A467" s="85"/>
    </row>
    <row r="468" spans="1:1" x14ac:dyDescent="0.2">
      <c r="A468" s="85"/>
    </row>
    <row r="469" spans="1:1" x14ac:dyDescent="0.2">
      <c r="A469" s="85"/>
    </row>
    <row r="470" spans="1:1" x14ac:dyDescent="0.2">
      <c r="A470" s="85"/>
    </row>
    <row r="471" spans="1:1" x14ac:dyDescent="0.2">
      <c r="A471" s="85"/>
    </row>
    <row r="472" spans="1:1" x14ac:dyDescent="0.2">
      <c r="A472" s="85"/>
    </row>
    <row r="473" spans="1:1" x14ac:dyDescent="0.2">
      <c r="A473" s="85"/>
    </row>
    <row r="474" spans="1:1" x14ac:dyDescent="0.2">
      <c r="A474" s="85"/>
    </row>
    <row r="475" spans="1:1" x14ac:dyDescent="0.2">
      <c r="A475" s="85"/>
    </row>
    <row r="476" spans="1:1" x14ac:dyDescent="0.2">
      <c r="A476" s="85"/>
    </row>
    <row r="477" spans="1:1" x14ac:dyDescent="0.2">
      <c r="A477" s="85"/>
    </row>
    <row r="478" spans="1:1" x14ac:dyDescent="0.2">
      <c r="A478" s="85"/>
    </row>
    <row r="479" spans="1:1" x14ac:dyDescent="0.2">
      <c r="A479" s="85"/>
    </row>
    <row r="480" spans="1:1" x14ac:dyDescent="0.2">
      <c r="A480" s="85"/>
    </row>
    <row r="481" spans="1:1" x14ac:dyDescent="0.2">
      <c r="A481" s="85"/>
    </row>
    <row r="482" spans="1:1" x14ac:dyDescent="0.2">
      <c r="A482" s="85"/>
    </row>
    <row r="483" spans="1:1" x14ac:dyDescent="0.2">
      <c r="A483" s="85"/>
    </row>
    <row r="484" spans="1:1" x14ac:dyDescent="0.2">
      <c r="A484" s="85"/>
    </row>
    <row r="485" spans="1:1" x14ac:dyDescent="0.2">
      <c r="A485" s="85"/>
    </row>
    <row r="486" spans="1:1" x14ac:dyDescent="0.2">
      <c r="A486" s="85"/>
    </row>
    <row r="487" spans="1:1" x14ac:dyDescent="0.2">
      <c r="A487" s="85"/>
    </row>
    <row r="488" spans="1:1" x14ac:dyDescent="0.2">
      <c r="A488" s="85"/>
    </row>
    <row r="489" spans="1:1" x14ac:dyDescent="0.2">
      <c r="A489" s="85"/>
    </row>
    <row r="490" spans="1:1" x14ac:dyDescent="0.2">
      <c r="A490" s="85"/>
    </row>
    <row r="491" spans="1:1" x14ac:dyDescent="0.2">
      <c r="A491" s="85"/>
    </row>
    <row r="492" spans="1:1" x14ac:dyDescent="0.2">
      <c r="A492" s="85"/>
    </row>
    <row r="493" spans="1:1" x14ac:dyDescent="0.2">
      <c r="A493" s="85"/>
    </row>
    <row r="494" spans="1:1" x14ac:dyDescent="0.2">
      <c r="A494" s="85"/>
    </row>
    <row r="495" spans="1:1" x14ac:dyDescent="0.2">
      <c r="A495" s="85"/>
    </row>
    <row r="496" spans="1:1" x14ac:dyDescent="0.2">
      <c r="A496" s="85"/>
    </row>
    <row r="497" spans="1:1" x14ac:dyDescent="0.2">
      <c r="A497" s="85"/>
    </row>
    <row r="498" spans="1:1" x14ac:dyDescent="0.2">
      <c r="A498" s="85"/>
    </row>
    <row r="499" spans="1:1" x14ac:dyDescent="0.2">
      <c r="A499" s="85"/>
    </row>
    <row r="500" spans="1:1" x14ac:dyDescent="0.2">
      <c r="A500" s="85"/>
    </row>
    <row r="501" spans="1:1" x14ac:dyDescent="0.2">
      <c r="A501" s="85"/>
    </row>
    <row r="502" spans="1:1" x14ac:dyDescent="0.2">
      <c r="A502" s="85"/>
    </row>
    <row r="503" spans="1:1" x14ac:dyDescent="0.2">
      <c r="A503" s="85"/>
    </row>
    <row r="504" spans="1:1" x14ac:dyDescent="0.2">
      <c r="A504" s="85"/>
    </row>
    <row r="505" spans="1:1" x14ac:dyDescent="0.2">
      <c r="A505" s="85"/>
    </row>
    <row r="506" spans="1:1" x14ac:dyDescent="0.2">
      <c r="A506" s="85"/>
    </row>
    <row r="507" spans="1:1" x14ac:dyDescent="0.2">
      <c r="A507" s="85"/>
    </row>
    <row r="508" spans="1:1" x14ac:dyDescent="0.2">
      <c r="A508" s="85"/>
    </row>
    <row r="509" spans="1:1" x14ac:dyDescent="0.2">
      <c r="A509" s="85"/>
    </row>
    <row r="510" spans="1:1" x14ac:dyDescent="0.2">
      <c r="A510" s="85"/>
    </row>
    <row r="511" spans="1:1" x14ac:dyDescent="0.2">
      <c r="A511" s="85"/>
    </row>
    <row r="512" spans="1:1" x14ac:dyDescent="0.2">
      <c r="A512" s="85"/>
    </row>
    <row r="513" spans="1:1" x14ac:dyDescent="0.2">
      <c r="A513" s="85"/>
    </row>
    <row r="514" spans="1:1" x14ac:dyDescent="0.2">
      <c r="A514" s="85"/>
    </row>
    <row r="515" spans="1:1" x14ac:dyDescent="0.2">
      <c r="A515" s="85"/>
    </row>
    <row r="516" spans="1:1" x14ac:dyDescent="0.2">
      <c r="A516" s="85"/>
    </row>
    <row r="517" spans="1:1" x14ac:dyDescent="0.2">
      <c r="A517" s="85"/>
    </row>
    <row r="518" spans="1:1" x14ac:dyDescent="0.2">
      <c r="A518" s="85"/>
    </row>
    <row r="519" spans="1:1" x14ac:dyDescent="0.2">
      <c r="A519" s="85"/>
    </row>
    <row r="520" spans="1:1" x14ac:dyDescent="0.2">
      <c r="A520" s="85"/>
    </row>
    <row r="521" spans="1:1" x14ac:dyDescent="0.2">
      <c r="A521" s="85"/>
    </row>
    <row r="522" spans="1:1" x14ac:dyDescent="0.2">
      <c r="A522" s="85"/>
    </row>
    <row r="523" spans="1:1" x14ac:dyDescent="0.2">
      <c r="A523" s="85"/>
    </row>
    <row r="524" spans="1:1" x14ac:dyDescent="0.2">
      <c r="A524" s="85"/>
    </row>
    <row r="525" spans="1:1" x14ac:dyDescent="0.2">
      <c r="A525" s="85"/>
    </row>
    <row r="526" spans="1:1" x14ac:dyDescent="0.2">
      <c r="A526" s="85"/>
    </row>
    <row r="527" spans="1:1" x14ac:dyDescent="0.2">
      <c r="A527" s="85"/>
    </row>
    <row r="528" spans="1:1" x14ac:dyDescent="0.2">
      <c r="A528" s="85"/>
    </row>
    <row r="529" spans="1:1" x14ac:dyDescent="0.2">
      <c r="A529" s="85"/>
    </row>
    <row r="530" spans="1:1" x14ac:dyDescent="0.2">
      <c r="A530" s="85"/>
    </row>
    <row r="531" spans="1:1" x14ac:dyDescent="0.2">
      <c r="A531" s="85"/>
    </row>
    <row r="532" spans="1:1" x14ac:dyDescent="0.2">
      <c r="A532" s="85"/>
    </row>
    <row r="533" spans="1:1" x14ac:dyDescent="0.2">
      <c r="A533" s="85"/>
    </row>
    <row r="534" spans="1:1" x14ac:dyDescent="0.2">
      <c r="A534" s="85"/>
    </row>
    <row r="535" spans="1:1" x14ac:dyDescent="0.2">
      <c r="A535" s="85"/>
    </row>
    <row r="536" spans="1:1" x14ac:dyDescent="0.2">
      <c r="A536" s="85"/>
    </row>
    <row r="537" spans="1:1" x14ac:dyDescent="0.2">
      <c r="A537" s="85"/>
    </row>
    <row r="538" spans="1:1" x14ac:dyDescent="0.2">
      <c r="A538" s="85"/>
    </row>
    <row r="539" spans="1:1" x14ac:dyDescent="0.2">
      <c r="A539" s="85"/>
    </row>
    <row r="540" spans="1:1" x14ac:dyDescent="0.2">
      <c r="A540" s="85"/>
    </row>
    <row r="541" spans="1:1" x14ac:dyDescent="0.2">
      <c r="A541" s="85"/>
    </row>
    <row r="542" spans="1:1" x14ac:dyDescent="0.2">
      <c r="A542" s="85"/>
    </row>
    <row r="543" spans="1:1" x14ac:dyDescent="0.2">
      <c r="A543" s="85"/>
    </row>
    <row r="544" spans="1:1" x14ac:dyDescent="0.2">
      <c r="A544" s="85"/>
    </row>
    <row r="545" spans="1:1" x14ac:dyDescent="0.2">
      <c r="A545" s="85"/>
    </row>
    <row r="546" spans="1:1" x14ac:dyDescent="0.2">
      <c r="A546" s="85"/>
    </row>
    <row r="547" spans="1:1" x14ac:dyDescent="0.2">
      <c r="A547" s="85"/>
    </row>
    <row r="548" spans="1:1" x14ac:dyDescent="0.2">
      <c r="A548" s="85"/>
    </row>
    <row r="549" spans="1:1" x14ac:dyDescent="0.2">
      <c r="A549" s="85"/>
    </row>
    <row r="550" spans="1:1" x14ac:dyDescent="0.2">
      <c r="A550" s="85"/>
    </row>
    <row r="551" spans="1:1" x14ac:dyDescent="0.2">
      <c r="A551" s="85"/>
    </row>
    <row r="552" spans="1:1" x14ac:dyDescent="0.2">
      <c r="A552" s="85"/>
    </row>
    <row r="553" spans="1:1" x14ac:dyDescent="0.2">
      <c r="A553" s="85"/>
    </row>
    <row r="554" spans="1:1" x14ac:dyDescent="0.2">
      <c r="A554" s="85"/>
    </row>
    <row r="555" spans="1:1" x14ac:dyDescent="0.2">
      <c r="A555" s="85"/>
    </row>
    <row r="556" spans="1:1" x14ac:dyDescent="0.2">
      <c r="A556" s="85"/>
    </row>
    <row r="557" spans="1:1" x14ac:dyDescent="0.2">
      <c r="A557" s="85"/>
    </row>
    <row r="558" spans="1:1" x14ac:dyDescent="0.2">
      <c r="A558" s="85"/>
    </row>
    <row r="559" spans="1:1" x14ac:dyDescent="0.2">
      <c r="A559" s="85"/>
    </row>
    <row r="560" spans="1:1" x14ac:dyDescent="0.2">
      <c r="A560" s="85"/>
    </row>
    <row r="561" spans="1:1" x14ac:dyDescent="0.2">
      <c r="A561" s="85"/>
    </row>
    <row r="562" spans="1:1" x14ac:dyDescent="0.2">
      <c r="A562" s="85"/>
    </row>
    <row r="563" spans="1:1" x14ac:dyDescent="0.2">
      <c r="A563" s="85"/>
    </row>
    <row r="564" spans="1:1" x14ac:dyDescent="0.2">
      <c r="A564" s="85"/>
    </row>
    <row r="565" spans="1:1" x14ac:dyDescent="0.2">
      <c r="A565" s="85"/>
    </row>
    <row r="566" spans="1:1" x14ac:dyDescent="0.2">
      <c r="A566" s="85"/>
    </row>
    <row r="567" spans="1:1" x14ac:dyDescent="0.2">
      <c r="A567" s="85"/>
    </row>
    <row r="568" spans="1:1" x14ac:dyDescent="0.2">
      <c r="A568" s="85"/>
    </row>
    <row r="569" spans="1:1" x14ac:dyDescent="0.2">
      <c r="A569" s="85"/>
    </row>
    <row r="570" spans="1:1" x14ac:dyDescent="0.2">
      <c r="A570" s="85"/>
    </row>
    <row r="571" spans="1:1" x14ac:dyDescent="0.2">
      <c r="A571" s="85"/>
    </row>
    <row r="572" spans="1:1" x14ac:dyDescent="0.2">
      <c r="A572" s="85"/>
    </row>
    <row r="573" spans="1:1" x14ac:dyDescent="0.2">
      <c r="A573" s="85"/>
    </row>
    <row r="574" spans="1:1" x14ac:dyDescent="0.2">
      <c r="A574" s="85"/>
    </row>
    <row r="575" spans="1:1" x14ac:dyDescent="0.2">
      <c r="A575" s="85"/>
    </row>
    <row r="576" spans="1:1" x14ac:dyDescent="0.2">
      <c r="A576" s="85"/>
    </row>
    <row r="577" spans="1:1" x14ac:dyDescent="0.2">
      <c r="A577" s="85"/>
    </row>
    <row r="578" spans="1:1" x14ac:dyDescent="0.2">
      <c r="A578" s="85"/>
    </row>
    <row r="579" spans="1:1" x14ac:dyDescent="0.2">
      <c r="A579" s="85"/>
    </row>
    <row r="580" spans="1:1" x14ac:dyDescent="0.2">
      <c r="A580" s="85"/>
    </row>
    <row r="581" spans="1:1" x14ac:dyDescent="0.2">
      <c r="A581" s="85"/>
    </row>
    <row r="582" spans="1:1" x14ac:dyDescent="0.2">
      <c r="A582" s="85"/>
    </row>
    <row r="583" spans="1:1" x14ac:dyDescent="0.2">
      <c r="A583" s="85"/>
    </row>
    <row r="584" spans="1:1" x14ac:dyDescent="0.2">
      <c r="A584" s="85"/>
    </row>
    <row r="585" spans="1:1" x14ac:dyDescent="0.2">
      <c r="A585" s="85"/>
    </row>
    <row r="586" spans="1:1" x14ac:dyDescent="0.2">
      <c r="A586" s="85"/>
    </row>
    <row r="587" spans="1:1" x14ac:dyDescent="0.2">
      <c r="A587" s="85"/>
    </row>
    <row r="588" spans="1:1" x14ac:dyDescent="0.2">
      <c r="A588" s="85"/>
    </row>
    <row r="589" spans="1:1" x14ac:dyDescent="0.2">
      <c r="A589" s="85"/>
    </row>
    <row r="590" spans="1:1" x14ac:dyDescent="0.2">
      <c r="A590" s="85"/>
    </row>
    <row r="591" spans="1:1" x14ac:dyDescent="0.2">
      <c r="A591" s="85"/>
    </row>
    <row r="592" spans="1:1" x14ac:dyDescent="0.2">
      <c r="A592" s="85"/>
    </row>
    <row r="593" spans="1:1" x14ac:dyDescent="0.2">
      <c r="A593" s="85"/>
    </row>
    <row r="594" spans="1:1" x14ac:dyDescent="0.2">
      <c r="A594" s="85"/>
    </row>
    <row r="595" spans="1:1" x14ac:dyDescent="0.2">
      <c r="A595" s="85"/>
    </row>
    <row r="596" spans="1:1" x14ac:dyDescent="0.2">
      <c r="A596" s="85"/>
    </row>
    <row r="597" spans="1:1" x14ac:dyDescent="0.2">
      <c r="A597" s="85"/>
    </row>
    <row r="598" spans="1:1" x14ac:dyDescent="0.2">
      <c r="A598" s="85"/>
    </row>
    <row r="599" spans="1:1" x14ac:dyDescent="0.2">
      <c r="A599" s="85"/>
    </row>
    <row r="600" spans="1:1" x14ac:dyDescent="0.2">
      <c r="A600" s="85"/>
    </row>
    <row r="601" spans="1:1" x14ac:dyDescent="0.2">
      <c r="A601" s="85"/>
    </row>
    <row r="602" spans="1:1" x14ac:dyDescent="0.2">
      <c r="A602" s="85"/>
    </row>
    <row r="603" spans="1:1" x14ac:dyDescent="0.2">
      <c r="A603" s="85"/>
    </row>
    <row r="604" spans="1:1" x14ac:dyDescent="0.2">
      <c r="A604" s="85"/>
    </row>
    <row r="605" spans="1:1" x14ac:dyDescent="0.2">
      <c r="A605" s="85"/>
    </row>
    <row r="606" spans="1:1" x14ac:dyDescent="0.2">
      <c r="A606" s="85"/>
    </row>
    <row r="607" spans="1:1" x14ac:dyDescent="0.2">
      <c r="A607" s="85"/>
    </row>
    <row r="608" spans="1:1" x14ac:dyDescent="0.2">
      <c r="A608" s="85"/>
    </row>
    <row r="609" spans="1:1" x14ac:dyDescent="0.2">
      <c r="A609" s="85"/>
    </row>
    <row r="610" spans="1:1" x14ac:dyDescent="0.2">
      <c r="A610" s="85"/>
    </row>
    <row r="611" spans="1:1" x14ac:dyDescent="0.2">
      <c r="A611" s="85"/>
    </row>
    <row r="612" spans="1:1" x14ac:dyDescent="0.2">
      <c r="A612" s="85"/>
    </row>
    <row r="613" spans="1:1" x14ac:dyDescent="0.2">
      <c r="A613" s="85"/>
    </row>
    <row r="614" spans="1:1" x14ac:dyDescent="0.2">
      <c r="A614" s="85"/>
    </row>
    <row r="615" spans="1:1" x14ac:dyDescent="0.2">
      <c r="A615" s="85"/>
    </row>
    <row r="616" spans="1:1" x14ac:dyDescent="0.2">
      <c r="A616" s="85"/>
    </row>
    <row r="617" spans="1:1" x14ac:dyDescent="0.2">
      <c r="A617" s="85"/>
    </row>
    <row r="618" spans="1:1" x14ac:dyDescent="0.2">
      <c r="A618" s="85"/>
    </row>
    <row r="619" spans="1:1" x14ac:dyDescent="0.2">
      <c r="A619" s="85"/>
    </row>
    <row r="620" spans="1:1" x14ac:dyDescent="0.2">
      <c r="A620" s="85"/>
    </row>
    <row r="621" spans="1:1" x14ac:dyDescent="0.2">
      <c r="A621" s="85"/>
    </row>
  </sheetData>
  <mergeCells count="3">
    <mergeCell ref="B71:K71"/>
    <mergeCell ref="H69:I69"/>
    <mergeCell ref="A1:K1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"/>
  <sheetViews>
    <sheetView topLeftCell="A140" workbookViewId="0">
      <selection activeCell="A12" sqref="A12"/>
    </sheetView>
  </sheetViews>
  <sheetFormatPr defaultColWidth="27" defaultRowHeight="12.75" x14ac:dyDescent="0.2"/>
  <cols>
    <col min="1" max="1" width="15.42578125" style="3" customWidth="1"/>
    <col min="2" max="2" width="9" style="3" customWidth="1"/>
    <col min="3" max="3" width="27" style="3" customWidth="1"/>
    <col min="4" max="4" width="18.42578125" style="3" customWidth="1"/>
    <col min="5" max="5" width="28.7109375" style="3" customWidth="1"/>
    <col min="6" max="6" width="13.7109375" style="4" customWidth="1"/>
    <col min="7" max="7" width="21" style="4" hidden="1" customWidth="1"/>
    <col min="8" max="8" width="17" style="3" hidden="1" customWidth="1"/>
    <col min="9" max="9" width="20.140625" style="3" hidden="1" customWidth="1"/>
    <col min="10" max="10" width="9" style="3" hidden="1" customWidth="1"/>
    <col min="11" max="11" width="19.7109375" style="4" customWidth="1"/>
    <col min="12" max="253" width="9" style="3" customWidth="1"/>
    <col min="254" max="254" width="15.42578125" style="3" customWidth="1"/>
    <col min="255" max="255" width="9" style="3" customWidth="1"/>
    <col min="256" max="256" width="27" style="3"/>
    <col min="257" max="257" width="15.42578125" style="3" customWidth="1"/>
    <col min="258" max="258" width="9" style="3" customWidth="1"/>
    <col min="259" max="259" width="27" style="3" customWidth="1"/>
    <col min="260" max="260" width="18.42578125" style="3" customWidth="1"/>
    <col min="261" max="261" width="28.7109375" style="3" customWidth="1"/>
    <col min="262" max="262" width="13.7109375" style="3" customWidth="1"/>
    <col min="263" max="266" width="0" style="3" hidden="1" customWidth="1"/>
    <col min="267" max="267" width="19.7109375" style="3" customWidth="1"/>
    <col min="268" max="509" width="9" style="3" customWidth="1"/>
    <col min="510" max="510" width="15.42578125" style="3" customWidth="1"/>
    <col min="511" max="511" width="9" style="3" customWidth="1"/>
    <col min="512" max="512" width="27" style="3"/>
    <col min="513" max="513" width="15.42578125" style="3" customWidth="1"/>
    <col min="514" max="514" width="9" style="3" customWidth="1"/>
    <col min="515" max="515" width="27" style="3" customWidth="1"/>
    <col min="516" max="516" width="18.42578125" style="3" customWidth="1"/>
    <col min="517" max="517" width="28.7109375" style="3" customWidth="1"/>
    <col min="518" max="518" width="13.7109375" style="3" customWidth="1"/>
    <col min="519" max="522" width="0" style="3" hidden="1" customWidth="1"/>
    <col min="523" max="523" width="19.7109375" style="3" customWidth="1"/>
    <col min="524" max="765" width="9" style="3" customWidth="1"/>
    <col min="766" max="766" width="15.42578125" style="3" customWidth="1"/>
    <col min="767" max="767" width="9" style="3" customWidth="1"/>
    <col min="768" max="768" width="27" style="3"/>
    <col min="769" max="769" width="15.42578125" style="3" customWidth="1"/>
    <col min="770" max="770" width="9" style="3" customWidth="1"/>
    <col min="771" max="771" width="27" style="3" customWidth="1"/>
    <col min="772" max="772" width="18.42578125" style="3" customWidth="1"/>
    <col min="773" max="773" width="28.7109375" style="3" customWidth="1"/>
    <col min="774" max="774" width="13.7109375" style="3" customWidth="1"/>
    <col min="775" max="778" width="0" style="3" hidden="1" customWidth="1"/>
    <col min="779" max="779" width="19.7109375" style="3" customWidth="1"/>
    <col min="780" max="1021" width="9" style="3" customWidth="1"/>
    <col min="1022" max="1022" width="15.42578125" style="3" customWidth="1"/>
    <col min="1023" max="1023" width="9" style="3" customWidth="1"/>
    <col min="1024" max="1024" width="27" style="3"/>
    <col min="1025" max="1025" width="15.42578125" style="3" customWidth="1"/>
    <col min="1026" max="1026" width="9" style="3" customWidth="1"/>
    <col min="1027" max="1027" width="27" style="3" customWidth="1"/>
    <col min="1028" max="1028" width="18.42578125" style="3" customWidth="1"/>
    <col min="1029" max="1029" width="28.7109375" style="3" customWidth="1"/>
    <col min="1030" max="1030" width="13.7109375" style="3" customWidth="1"/>
    <col min="1031" max="1034" width="0" style="3" hidden="1" customWidth="1"/>
    <col min="1035" max="1035" width="19.7109375" style="3" customWidth="1"/>
    <col min="1036" max="1277" width="9" style="3" customWidth="1"/>
    <col min="1278" max="1278" width="15.42578125" style="3" customWidth="1"/>
    <col min="1279" max="1279" width="9" style="3" customWidth="1"/>
    <col min="1280" max="1280" width="27" style="3"/>
    <col min="1281" max="1281" width="15.42578125" style="3" customWidth="1"/>
    <col min="1282" max="1282" width="9" style="3" customWidth="1"/>
    <col min="1283" max="1283" width="27" style="3" customWidth="1"/>
    <col min="1284" max="1284" width="18.42578125" style="3" customWidth="1"/>
    <col min="1285" max="1285" width="28.7109375" style="3" customWidth="1"/>
    <col min="1286" max="1286" width="13.7109375" style="3" customWidth="1"/>
    <col min="1287" max="1290" width="0" style="3" hidden="1" customWidth="1"/>
    <col min="1291" max="1291" width="19.7109375" style="3" customWidth="1"/>
    <col min="1292" max="1533" width="9" style="3" customWidth="1"/>
    <col min="1534" max="1534" width="15.42578125" style="3" customWidth="1"/>
    <col min="1535" max="1535" width="9" style="3" customWidth="1"/>
    <col min="1536" max="1536" width="27" style="3"/>
    <col min="1537" max="1537" width="15.42578125" style="3" customWidth="1"/>
    <col min="1538" max="1538" width="9" style="3" customWidth="1"/>
    <col min="1539" max="1539" width="27" style="3" customWidth="1"/>
    <col min="1540" max="1540" width="18.42578125" style="3" customWidth="1"/>
    <col min="1541" max="1541" width="28.7109375" style="3" customWidth="1"/>
    <col min="1542" max="1542" width="13.7109375" style="3" customWidth="1"/>
    <col min="1543" max="1546" width="0" style="3" hidden="1" customWidth="1"/>
    <col min="1547" max="1547" width="19.7109375" style="3" customWidth="1"/>
    <col min="1548" max="1789" width="9" style="3" customWidth="1"/>
    <col min="1790" max="1790" width="15.42578125" style="3" customWidth="1"/>
    <col min="1791" max="1791" width="9" style="3" customWidth="1"/>
    <col min="1792" max="1792" width="27" style="3"/>
    <col min="1793" max="1793" width="15.42578125" style="3" customWidth="1"/>
    <col min="1794" max="1794" width="9" style="3" customWidth="1"/>
    <col min="1795" max="1795" width="27" style="3" customWidth="1"/>
    <col min="1796" max="1796" width="18.42578125" style="3" customWidth="1"/>
    <col min="1797" max="1797" width="28.7109375" style="3" customWidth="1"/>
    <col min="1798" max="1798" width="13.7109375" style="3" customWidth="1"/>
    <col min="1799" max="1802" width="0" style="3" hidden="1" customWidth="1"/>
    <col min="1803" max="1803" width="19.7109375" style="3" customWidth="1"/>
    <col min="1804" max="2045" width="9" style="3" customWidth="1"/>
    <col min="2046" max="2046" width="15.42578125" style="3" customWidth="1"/>
    <col min="2047" max="2047" width="9" style="3" customWidth="1"/>
    <col min="2048" max="2048" width="27" style="3"/>
    <col min="2049" max="2049" width="15.42578125" style="3" customWidth="1"/>
    <col min="2050" max="2050" width="9" style="3" customWidth="1"/>
    <col min="2051" max="2051" width="27" style="3" customWidth="1"/>
    <col min="2052" max="2052" width="18.42578125" style="3" customWidth="1"/>
    <col min="2053" max="2053" width="28.7109375" style="3" customWidth="1"/>
    <col min="2054" max="2054" width="13.7109375" style="3" customWidth="1"/>
    <col min="2055" max="2058" width="0" style="3" hidden="1" customWidth="1"/>
    <col min="2059" max="2059" width="19.7109375" style="3" customWidth="1"/>
    <col min="2060" max="2301" width="9" style="3" customWidth="1"/>
    <col min="2302" max="2302" width="15.42578125" style="3" customWidth="1"/>
    <col min="2303" max="2303" width="9" style="3" customWidth="1"/>
    <col min="2304" max="2304" width="27" style="3"/>
    <col min="2305" max="2305" width="15.42578125" style="3" customWidth="1"/>
    <col min="2306" max="2306" width="9" style="3" customWidth="1"/>
    <col min="2307" max="2307" width="27" style="3" customWidth="1"/>
    <col min="2308" max="2308" width="18.42578125" style="3" customWidth="1"/>
    <col min="2309" max="2309" width="28.7109375" style="3" customWidth="1"/>
    <col min="2310" max="2310" width="13.7109375" style="3" customWidth="1"/>
    <col min="2311" max="2314" width="0" style="3" hidden="1" customWidth="1"/>
    <col min="2315" max="2315" width="19.7109375" style="3" customWidth="1"/>
    <col min="2316" max="2557" width="9" style="3" customWidth="1"/>
    <col min="2558" max="2558" width="15.42578125" style="3" customWidth="1"/>
    <col min="2559" max="2559" width="9" style="3" customWidth="1"/>
    <col min="2560" max="2560" width="27" style="3"/>
    <col min="2561" max="2561" width="15.42578125" style="3" customWidth="1"/>
    <col min="2562" max="2562" width="9" style="3" customWidth="1"/>
    <col min="2563" max="2563" width="27" style="3" customWidth="1"/>
    <col min="2564" max="2564" width="18.42578125" style="3" customWidth="1"/>
    <col min="2565" max="2565" width="28.7109375" style="3" customWidth="1"/>
    <col min="2566" max="2566" width="13.7109375" style="3" customWidth="1"/>
    <col min="2567" max="2570" width="0" style="3" hidden="1" customWidth="1"/>
    <col min="2571" max="2571" width="19.7109375" style="3" customWidth="1"/>
    <col min="2572" max="2813" width="9" style="3" customWidth="1"/>
    <col min="2814" max="2814" width="15.42578125" style="3" customWidth="1"/>
    <col min="2815" max="2815" width="9" style="3" customWidth="1"/>
    <col min="2816" max="2816" width="27" style="3"/>
    <col min="2817" max="2817" width="15.42578125" style="3" customWidth="1"/>
    <col min="2818" max="2818" width="9" style="3" customWidth="1"/>
    <col min="2819" max="2819" width="27" style="3" customWidth="1"/>
    <col min="2820" max="2820" width="18.42578125" style="3" customWidth="1"/>
    <col min="2821" max="2821" width="28.7109375" style="3" customWidth="1"/>
    <col min="2822" max="2822" width="13.7109375" style="3" customWidth="1"/>
    <col min="2823" max="2826" width="0" style="3" hidden="1" customWidth="1"/>
    <col min="2827" max="2827" width="19.7109375" style="3" customWidth="1"/>
    <col min="2828" max="3069" width="9" style="3" customWidth="1"/>
    <col min="3070" max="3070" width="15.42578125" style="3" customWidth="1"/>
    <col min="3071" max="3071" width="9" style="3" customWidth="1"/>
    <col min="3072" max="3072" width="27" style="3"/>
    <col min="3073" max="3073" width="15.42578125" style="3" customWidth="1"/>
    <col min="3074" max="3074" width="9" style="3" customWidth="1"/>
    <col min="3075" max="3075" width="27" style="3" customWidth="1"/>
    <col min="3076" max="3076" width="18.42578125" style="3" customWidth="1"/>
    <col min="3077" max="3077" width="28.7109375" style="3" customWidth="1"/>
    <col min="3078" max="3078" width="13.7109375" style="3" customWidth="1"/>
    <col min="3079" max="3082" width="0" style="3" hidden="1" customWidth="1"/>
    <col min="3083" max="3083" width="19.7109375" style="3" customWidth="1"/>
    <col min="3084" max="3325" width="9" style="3" customWidth="1"/>
    <col min="3326" max="3326" width="15.42578125" style="3" customWidth="1"/>
    <col min="3327" max="3327" width="9" style="3" customWidth="1"/>
    <col min="3328" max="3328" width="27" style="3"/>
    <col min="3329" max="3329" width="15.42578125" style="3" customWidth="1"/>
    <col min="3330" max="3330" width="9" style="3" customWidth="1"/>
    <col min="3331" max="3331" width="27" style="3" customWidth="1"/>
    <col min="3332" max="3332" width="18.42578125" style="3" customWidth="1"/>
    <col min="3333" max="3333" width="28.7109375" style="3" customWidth="1"/>
    <col min="3334" max="3334" width="13.7109375" style="3" customWidth="1"/>
    <col min="3335" max="3338" width="0" style="3" hidden="1" customWidth="1"/>
    <col min="3339" max="3339" width="19.7109375" style="3" customWidth="1"/>
    <col min="3340" max="3581" width="9" style="3" customWidth="1"/>
    <col min="3582" max="3582" width="15.42578125" style="3" customWidth="1"/>
    <col min="3583" max="3583" width="9" style="3" customWidth="1"/>
    <col min="3584" max="3584" width="27" style="3"/>
    <col min="3585" max="3585" width="15.42578125" style="3" customWidth="1"/>
    <col min="3586" max="3586" width="9" style="3" customWidth="1"/>
    <col min="3587" max="3587" width="27" style="3" customWidth="1"/>
    <col min="3588" max="3588" width="18.42578125" style="3" customWidth="1"/>
    <col min="3589" max="3589" width="28.7109375" style="3" customWidth="1"/>
    <col min="3590" max="3590" width="13.7109375" style="3" customWidth="1"/>
    <col min="3591" max="3594" width="0" style="3" hidden="1" customWidth="1"/>
    <col min="3595" max="3595" width="19.7109375" style="3" customWidth="1"/>
    <col min="3596" max="3837" width="9" style="3" customWidth="1"/>
    <col min="3838" max="3838" width="15.42578125" style="3" customWidth="1"/>
    <col min="3839" max="3839" width="9" style="3" customWidth="1"/>
    <col min="3840" max="3840" width="27" style="3"/>
    <col min="3841" max="3841" width="15.42578125" style="3" customWidth="1"/>
    <col min="3842" max="3842" width="9" style="3" customWidth="1"/>
    <col min="3843" max="3843" width="27" style="3" customWidth="1"/>
    <col min="3844" max="3844" width="18.42578125" style="3" customWidth="1"/>
    <col min="3845" max="3845" width="28.7109375" style="3" customWidth="1"/>
    <col min="3846" max="3846" width="13.7109375" style="3" customWidth="1"/>
    <col min="3847" max="3850" width="0" style="3" hidden="1" customWidth="1"/>
    <col min="3851" max="3851" width="19.7109375" style="3" customWidth="1"/>
    <col min="3852" max="4093" width="9" style="3" customWidth="1"/>
    <col min="4094" max="4094" width="15.42578125" style="3" customWidth="1"/>
    <col min="4095" max="4095" width="9" style="3" customWidth="1"/>
    <col min="4096" max="4096" width="27" style="3"/>
    <col min="4097" max="4097" width="15.42578125" style="3" customWidth="1"/>
    <col min="4098" max="4098" width="9" style="3" customWidth="1"/>
    <col min="4099" max="4099" width="27" style="3" customWidth="1"/>
    <col min="4100" max="4100" width="18.42578125" style="3" customWidth="1"/>
    <col min="4101" max="4101" width="28.7109375" style="3" customWidth="1"/>
    <col min="4102" max="4102" width="13.7109375" style="3" customWidth="1"/>
    <col min="4103" max="4106" width="0" style="3" hidden="1" customWidth="1"/>
    <col min="4107" max="4107" width="19.7109375" style="3" customWidth="1"/>
    <col min="4108" max="4349" width="9" style="3" customWidth="1"/>
    <col min="4350" max="4350" width="15.42578125" style="3" customWidth="1"/>
    <col min="4351" max="4351" width="9" style="3" customWidth="1"/>
    <col min="4352" max="4352" width="27" style="3"/>
    <col min="4353" max="4353" width="15.42578125" style="3" customWidth="1"/>
    <col min="4354" max="4354" width="9" style="3" customWidth="1"/>
    <col min="4355" max="4355" width="27" style="3" customWidth="1"/>
    <col min="4356" max="4356" width="18.42578125" style="3" customWidth="1"/>
    <col min="4357" max="4357" width="28.7109375" style="3" customWidth="1"/>
    <col min="4358" max="4358" width="13.7109375" style="3" customWidth="1"/>
    <col min="4359" max="4362" width="0" style="3" hidden="1" customWidth="1"/>
    <col min="4363" max="4363" width="19.7109375" style="3" customWidth="1"/>
    <col min="4364" max="4605" width="9" style="3" customWidth="1"/>
    <col min="4606" max="4606" width="15.42578125" style="3" customWidth="1"/>
    <col min="4607" max="4607" width="9" style="3" customWidth="1"/>
    <col min="4608" max="4608" width="27" style="3"/>
    <col min="4609" max="4609" width="15.42578125" style="3" customWidth="1"/>
    <col min="4610" max="4610" width="9" style="3" customWidth="1"/>
    <col min="4611" max="4611" width="27" style="3" customWidth="1"/>
    <col min="4612" max="4612" width="18.42578125" style="3" customWidth="1"/>
    <col min="4613" max="4613" width="28.7109375" style="3" customWidth="1"/>
    <col min="4614" max="4614" width="13.7109375" style="3" customWidth="1"/>
    <col min="4615" max="4618" width="0" style="3" hidden="1" customWidth="1"/>
    <col min="4619" max="4619" width="19.7109375" style="3" customWidth="1"/>
    <col min="4620" max="4861" width="9" style="3" customWidth="1"/>
    <col min="4862" max="4862" width="15.42578125" style="3" customWidth="1"/>
    <col min="4863" max="4863" width="9" style="3" customWidth="1"/>
    <col min="4864" max="4864" width="27" style="3"/>
    <col min="4865" max="4865" width="15.42578125" style="3" customWidth="1"/>
    <col min="4866" max="4866" width="9" style="3" customWidth="1"/>
    <col min="4867" max="4867" width="27" style="3" customWidth="1"/>
    <col min="4868" max="4868" width="18.42578125" style="3" customWidth="1"/>
    <col min="4869" max="4869" width="28.7109375" style="3" customWidth="1"/>
    <col min="4870" max="4870" width="13.7109375" style="3" customWidth="1"/>
    <col min="4871" max="4874" width="0" style="3" hidden="1" customWidth="1"/>
    <col min="4875" max="4875" width="19.7109375" style="3" customWidth="1"/>
    <col min="4876" max="5117" width="9" style="3" customWidth="1"/>
    <col min="5118" max="5118" width="15.42578125" style="3" customWidth="1"/>
    <col min="5119" max="5119" width="9" style="3" customWidth="1"/>
    <col min="5120" max="5120" width="27" style="3"/>
    <col min="5121" max="5121" width="15.42578125" style="3" customWidth="1"/>
    <col min="5122" max="5122" width="9" style="3" customWidth="1"/>
    <col min="5123" max="5123" width="27" style="3" customWidth="1"/>
    <col min="5124" max="5124" width="18.42578125" style="3" customWidth="1"/>
    <col min="5125" max="5125" width="28.7109375" style="3" customWidth="1"/>
    <col min="5126" max="5126" width="13.7109375" style="3" customWidth="1"/>
    <col min="5127" max="5130" width="0" style="3" hidden="1" customWidth="1"/>
    <col min="5131" max="5131" width="19.7109375" style="3" customWidth="1"/>
    <col min="5132" max="5373" width="9" style="3" customWidth="1"/>
    <col min="5374" max="5374" width="15.42578125" style="3" customWidth="1"/>
    <col min="5375" max="5375" width="9" style="3" customWidth="1"/>
    <col min="5376" max="5376" width="27" style="3"/>
    <col min="5377" max="5377" width="15.42578125" style="3" customWidth="1"/>
    <col min="5378" max="5378" width="9" style="3" customWidth="1"/>
    <col min="5379" max="5379" width="27" style="3" customWidth="1"/>
    <col min="5380" max="5380" width="18.42578125" style="3" customWidth="1"/>
    <col min="5381" max="5381" width="28.7109375" style="3" customWidth="1"/>
    <col min="5382" max="5382" width="13.7109375" style="3" customWidth="1"/>
    <col min="5383" max="5386" width="0" style="3" hidden="1" customWidth="1"/>
    <col min="5387" max="5387" width="19.7109375" style="3" customWidth="1"/>
    <col min="5388" max="5629" width="9" style="3" customWidth="1"/>
    <col min="5630" max="5630" width="15.42578125" style="3" customWidth="1"/>
    <col min="5631" max="5631" width="9" style="3" customWidth="1"/>
    <col min="5632" max="5632" width="27" style="3"/>
    <col min="5633" max="5633" width="15.42578125" style="3" customWidth="1"/>
    <col min="5634" max="5634" width="9" style="3" customWidth="1"/>
    <col min="5635" max="5635" width="27" style="3" customWidth="1"/>
    <col min="5636" max="5636" width="18.42578125" style="3" customWidth="1"/>
    <col min="5637" max="5637" width="28.7109375" style="3" customWidth="1"/>
    <col min="5638" max="5638" width="13.7109375" style="3" customWidth="1"/>
    <col min="5639" max="5642" width="0" style="3" hidden="1" customWidth="1"/>
    <col min="5643" max="5643" width="19.7109375" style="3" customWidth="1"/>
    <col min="5644" max="5885" width="9" style="3" customWidth="1"/>
    <col min="5886" max="5886" width="15.42578125" style="3" customWidth="1"/>
    <col min="5887" max="5887" width="9" style="3" customWidth="1"/>
    <col min="5888" max="5888" width="27" style="3"/>
    <col min="5889" max="5889" width="15.42578125" style="3" customWidth="1"/>
    <col min="5890" max="5890" width="9" style="3" customWidth="1"/>
    <col min="5891" max="5891" width="27" style="3" customWidth="1"/>
    <col min="5892" max="5892" width="18.42578125" style="3" customWidth="1"/>
    <col min="5893" max="5893" width="28.7109375" style="3" customWidth="1"/>
    <col min="5894" max="5894" width="13.7109375" style="3" customWidth="1"/>
    <col min="5895" max="5898" width="0" style="3" hidden="1" customWidth="1"/>
    <col min="5899" max="5899" width="19.7109375" style="3" customWidth="1"/>
    <col min="5900" max="6141" width="9" style="3" customWidth="1"/>
    <col min="6142" max="6142" width="15.42578125" style="3" customWidth="1"/>
    <col min="6143" max="6143" width="9" style="3" customWidth="1"/>
    <col min="6144" max="6144" width="27" style="3"/>
    <col min="6145" max="6145" width="15.42578125" style="3" customWidth="1"/>
    <col min="6146" max="6146" width="9" style="3" customWidth="1"/>
    <col min="6147" max="6147" width="27" style="3" customWidth="1"/>
    <col min="6148" max="6148" width="18.42578125" style="3" customWidth="1"/>
    <col min="6149" max="6149" width="28.7109375" style="3" customWidth="1"/>
    <col min="6150" max="6150" width="13.7109375" style="3" customWidth="1"/>
    <col min="6151" max="6154" width="0" style="3" hidden="1" customWidth="1"/>
    <col min="6155" max="6155" width="19.7109375" style="3" customWidth="1"/>
    <col min="6156" max="6397" width="9" style="3" customWidth="1"/>
    <col min="6398" max="6398" width="15.42578125" style="3" customWidth="1"/>
    <col min="6399" max="6399" width="9" style="3" customWidth="1"/>
    <col min="6400" max="6400" width="27" style="3"/>
    <col min="6401" max="6401" width="15.42578125" style="3" customWidth="1"/>
    <col min="6402" max="6402" width="9" style="3" customWidth="1"/>
    <col min="6403" max="6403" width="27" style="3" customWidth="1"/>
    <col min="6404" max="6404" width="18.42578125" style="3" customWidth="1"/>
    <col min="6405" max="6405" width="28.7109375" style="3" customWidth="1"/>
    <col min="6406" max="6406" width="13.7109375" style="3" customWidth="1"/>
    <col min="6407" max="6410" width="0" style="3" hidden="1" customWidth="1"/>
    <col min="6411" max="6411" width="19.7109375" style="3" customWidth="1"/>
    <col min="6412" max="6653" width="9" style="3" customWidth="1"/>
    <col min="6654" max="6654" width="15.42578125" style="3" customWidth="1"/>
    <col min="6655" max="6655" width="9" style="3" customWidth="1"/>
    <col min="6656" max="6656" width="27" style="3"/>
    <col min="6657" max="6657" width="15.42578125" style="3" customWidth="1"/>
    <col min="6658" max="6658" width="9" style="3" customWidth="1"/>
    <col min="6659" max="6659" width="27" style="3" customWidth="1"/>
    <col min="6660" max="6660" width="18.42578125" style="3" customWidth="1"/>
    <col min="6661" max="6661" width="28.7109375" style="3" customWidth="1"/>
    <col min="6662" max="6662" width="13.7109375" style="3" customWidth="1"/>
    <col min="6663" max="6666" width="0" style="3" hidden="1" customWidth="1"/>
    <col min="6667" max="6667" width="19.7109375" style="3" customWidth="1"/>
    <col min="6668" max="6909" width="9" style="3" customWidth="1"/>
    <col min="6910" max="6910" width="15.42578125" style="3" customWidth="1"/>
    <col min="6911" max="6911" width="9" style="3" customWidth="1"/>
    <col min="6912" max="6912" width="27" style="3"/>
    <col min="6913" max="6913" width="15.42578125" style="3" customWidth="1"/>
    <col min="6914" max="6914" width="9" style="3" customWidth="1"/>
    <col min="6915" max="6915" width="27" style="3" customWidth="1"/>
    <col min="6916" max="6916" width="18.42578125" style="3" customWidth="1"/>
    <col min="6917" max="6917" width="28.7109375" style="3" customWidth="1"/>
    <col min="6918" max="6918" width="13.7109375" style="3" customWidth="1"/>
    <col min="6919" max="6922" width="0" style="3" hidden="1" customWidth="1"/>
    <col min="6923" max="6923" width="19.7109375" style="3" customWidth="1"/>
    <col min="6924" max="7165" width="9" style="3" customWidth="1"/>
    <col min="7166" max="7166" width="15.42578125" style="3" customWidth="1"/>
    <col min="7167" max="7167" width="9" style="3" customWidth="1"/>
    <col min="7168" max="7168" width="27" style="3"/>
    <col min="7169" max="7169" width="15.42578125" style="3" customWidth="1"/>
    <col min="7170" max="7170" width="9" style="3" customWidth="1"/>
    <col min="7171" max="7171" width="27" style="3" customWidth="1"/>
    <col min="7172" max="7172" width="18.42578125" style="3" customWidth="1"/>
    <col min="7173" max="7173" width="28.7109375" style="3" customWidth="1"/>
    <col min="7174" max="7174" width="13.7109375" style="3" customWidth="1"/>
    <col min="7175" max="7178" width="0" style="3" hidden="1" customWidth="1"/>
    <col min="7179" max="7179" width="19.7109375" style="3" customWidth="1"/>
    <col min="7180" max="7421" width="9" style="3" customWidth="1"/>
    <col min="7422" max="7422" width="15.42578125" style="3" customWidth="1"/>
    <col min="7423" max="7423" width="9" style="3" customWidth="1"/>
    <col min="7424" max="7424" width="27" style="3"/>
    <col min="7425" max="7425" width="15.42578125" style="3" customWidth="1"/>
    <col min="7426" max="7426" width="9" style="3" customWidth="1"/>
    <col min="7427" max="7427" width="27" style="3" customWidth="1"/>
    <col min="7428" max="7428" width="18.42578125" style="3" customWidth="1"/>
    <col min="7429" max="7429" width="28.7109375" style="3" customWidth="1"/>
    <col min="7430" max="7430" width="13.7109375" style="3" customWidth="1"/>
    <col min="7431" max="7434" width="0" style="3" hidden="1" customWidth="1"/>
    <col min="7435" max="7435" width="19.7109375" style="3" customWidth="1"/>
    <col min="7436" max="7677" width="9" style="3" customWidth="1"/>
    <col min="7678" max="7678" width="15.42578125" style="3" customWidth="1"/>
    <col min="7679" max="7679" width="9" style="3" customWidth="1"/>
    <col min="7680" max="7680" width="27" style="3"/>
    <col min="7681" max="7681" width="15.42578125" style="3" customWidth="1"/>
    <col min="7682" max="7682" width="9" style="3" customWidth="1"/>
    <col min="7683" max="7683" width="27" style="3" customWidth="1"/>
    <col min="7684" max="7684" width="18.42578125" style="3" customWidth="1"/>
    <col min="7685" max="7685" width="28.7109375" style="3" customWidth="1"/>
    <col min="7686" max="7686" width="13.7109375" style="3" customWidth="1"/>
    <col min="7687" max="7690" width="0" style="3" hidden="1" customWidth="1"/>
    <col min="7691" max="7691" width="19.7109375" style="3" customWidth="1"/>
    <col min="7692" max="7933" width="9" style="3" customWidth="1"/>
    <col min="7934" max="7934" width="15.42578125" style="3" customWidth="1"/>
    <col min="7935" max="7935" width="9" style="3" customWidth="1"/>
    <col min="7936" max="7936" width="27" style="3"/>
    <col min="7937" max="7937" width="15.42578125" style="3" customWidth="1"/>
    <col min="7938" max="7938" width="9" style="3" customWidth="1"/>
    <col min="7939" max="7939" width="27" style="3" customWidth="1"/>
    <col min="7940" max="7940" width="18.42578125" style="3" customWidth="1"/>
    <col min="7941" max="7941" width="28.7109375" style="3" customWidth="1"/>
    <col min="7942" max="7942" width="13.7109375" style="3" customWidth="1"/>
    <col min="7943" max="7946" width="0" style="3" hidden="1" customWidth="1"/>
    <col min="7947" max="7947" width="19.7109375" style="3" customWidth="1"/>
    <col min="7948" max="8189" width="9" style="3" customWidth="1"/>
    <col min="8190" max="8190" width="15.42578125" style="3" customWidth="1"/>
    <col min="8191" max="8191" width="9" style="3" customWidth="1"/>
    <col min="8192" max="8192" width="27" style="3"/>
    <col min="8193" max="8193" width="15.42578125" style="3" customWidth="1"/>
    <col min="8194" max="8194" width="9" style="3" customWidth="1"/>
    <col min="8195" max="8195" width="27" style="3" customWidth="1"/>
    <col min="8196" max="8196" width="18.42578125" style="3" customWidth="1"/>
    <col min="8197" max="8197" width="28.7109375" style="3" customWidth="1"/>
    <col min="8198" max="8198" width="13.7109375" style="3" customWidth="1"/>
    <col min="8199" max="8202" width="0" style="3" hidden="1" customWidth="1"/>
    <col min="8203" max="8203" width="19.7109375" style="3" customWidth="1"/>
    <col min="8204" max="8445" width="9" style="3" customWidth="1"/>
    <col min="8446" max="8446" width="15.42578125" style="3" customWidth="1"/>
    <col min="8447" max="8447" width="9" style="3" customWidth="1"/>
    <col min="8448" max="8448" width="27" style="3"/>
    <col min="8449" max="8449" width="15.42578125" style="3" customWidth="1"/>
    <col min="8450" max="8450" width="9" style="3" customWidth="1"/>
    <col min="8451" max="8451" width="27" style="3" customWidth="1"/>
    <col min="8452" max="8452" width="18.42578125" style="3" customWidth="1"/>
    <col min="8453" max="8453" width="28.7109375" style="3" customWidth="1"/>
    <col min="8454" max="8454" width="13.7109375" style="3" customWidth="1"/>
    <col min="8455" max="8458" width="0" style="3" hidden="1" customWidth="1"/>
    <col min="8459" max="8459" width="19.7109375" style="3" customWidth="1"/>
    <col min="8460" max="8701" width="9" style="3" customWidth="1"/>
    <col min="8702" max="8702" width="15.42578125" style="3" customWidth="1"/>
    <col min="8703" max="8703" width="9" style="3" customWidth="1"/>
    <col min="8704" max="8704" width="27" style="3"/>
    <col min="8705" max="8705" width="15.42578125" style="3" customWidth="1"/>
    <col min="8706" max="8706" width="9" style="3" customWidth="1"/>
    <col min="8707" max="8707" width="27" style="3" customWidth="1"/>
    <col min="8708" max="8708" width="18.42578125" style="3" customWidth="1"/>
    <col min="8709" max="8709" width="28.7109375" style="3" customWidth="1"/>
    <col min="8710" max="8710" width="13.7109375" style="3" customWidth="1"/>
    <col min="8711" max="8714" width="0" style="3" hidden="1" customWidth="1"/>
    <col min="8715" max="8715" width="19.7109375" style="3" customWidth="1"/>
    <col min="8716" max="8957" width="9" style="3" customWidth="1"/>
    <col min="8958" max="8958" width="15.42578125" style="3" customWidth="1"/>
    <col min="8959" max="8959" width="9" style="3" customWidth="1"/>
    <col min="8960" max="8960" width="27" style="3"/>
    <col min="8961" max="8961" width="15.42578125" style="3" customWidth="1"/>
    <col min="8962" max="8962" width="9" style="3" customWidth="1"/>
    <col min="8963" max="8963" width="27" style="3" customWidth="1"/>
    <col min="8964" max="8964" width="18.42578125" style="3" customWidth="1"/>
    <col min="8965" max="8965" width="28.7109375" style="3" customWidth="1"/>
    <col min="8966" max="8966" width="13.7109375" style="3" customWidth="1"/>
    <col min="8967" max="8970" width="0" style="3" hidden="1" customWidth="1"/>
    <col min="8971" max="8971" width="19.7109375" style="3" customWidth="1"/>
    <col min="8972" max="9213" width="9" style="3" customWidth="1"/>
    <col min="9214" max="9214" width="15.42578125" style="3" customWidth="1"/>
    <col min="9215" max="9215" width="9" style="3" customWidth="1"/>
    <col min="9216" max="9216" width="27" style="3"/>
    <col min="9217" max="9217" width="15.42578125" style="3" customWidth="1"/>
    <col min="9218" max="9218" width="9" style="3" customWidth="1"/>
    <col min="9219" max="9219" width="27" style="3" customWidth="1"/>
    <col min="9220" max="9220" width="18.42578125" style="3" customWidth="1"/>
    <col min="9221" max="9221" width="28.7109375" style="3" customWidth="1"/>
    <col min="9222" max="9222" width="13.7109375" style="3" customWidth="1"/>
    <col min="9223" max="9226" width="0" style="3" hidden="1" customWidth="1"/>
    <col min="9227" max="9227" width="19.7109375" style="3" customWidth="1"/>
    <col min="9228" max="9469" width="9" style="3" customWidth="1"/>
    <col min="9470" max="9470" width="15.42578125" style="3" customWidth="1"/>
    <col min="9471" max="9471" width="9" style="3" customWidth="1"/>
    <col min="9472" max="9472" width="27" style="3"/>
    <col min="9473" max="9473" width="15.42578125" style="3" customWidth="1"/>
    <col min="9474" max="9474" width="9" style="3" customWidth="1"/>
    <col min="9475" max="9475" width="27" style="3" customWidth="1"/>
    <col min="9476" max="9476" width="18.42578125" style="3" customWidth="1"/>
    <col min="9477" max="9477" width="28.7109375" style="3" customWidth="1"/>
    <col min="9478" max="9478" width="13.7109375" style="3" customWidth="1"/>
    <col min="9479" max="9482" width="0" style="3" hidden="1" customWidth="1"/>
    <col min="9483" max="9483" width="19.7109375" style="3" customWidth="1"/>
    <col min="9484" max="9725" width="9" style="3" customWidth="1"/>
    <col min="9726" max="9726" width="15.42578125" style="3" customWidth="1"/>
    <col min="9727" max="9727" width="9" style="3" customWidth="1"/>
    <col min="9728" max="9728" width="27" style="3"/>
    <col min="9729" max="9729" width="15.42578125" style="3" customWidth="1"/>
    <col min="9730" max="9730" width="9" style="3" customWidth="1"/>
    <col min="9731" max="9731" width="27" style="3" customWidth="1"/>
    <col min="9732" max="9732" width="18.42578125" style="3" customWidth="1"/>
    <col min="9733" max="9733" width="28.7109375" style="3" customWidth="1"/>
    <col min="9734" max="9734" width="13.7109375" style="3" customWidth="1"/>
    <col min="9735" max="9738" width="0" style="3" hidden="1" customWidth="1"/>
    <col min="9739" max="9739" width="19.7109375" style="3" customWidth="1"/>
    <col min="9740" max="9981" width="9" style="3" customWidth="1"/>
    <col min="9982" max="9982" width="15.42578125" style="3" customWidth="1"/>
    <col min="9983" max="9983" width="9" style="3" customWidth="1"/>
    <col min="9984" max="9984" width="27" style="3"/>
    <col min="9985" max="9985" width="15.42578125" style="3" customWidth="1"/>
    <col min="9986" max="9986" width="9" style="3" customWidth="1"/>
    <col min="9987" max="9987" width="27" style="3" customWidth="1"/>
    <col min="9988" max="9988" width="18.42578125" style="3" customWidth="1"/>
    <col min="9989" max="9989" width="28.7109375" style="3" customWidth="1"/>
    <col min="9990" max="9990" width="13.7109375" style="3" customWidth="1"/>
    <col min="9991" max="9994" width="0" style="3" hidden="1" customWidth="1"/>
    <col min="9995" max="9995" width="19.7109375" style="3" customWidth="1"/>
    <col min="9996" max="10237" width="9" style="3" customWidth="1"/>
    <col min="10238" max="10238" width="15.42578125" style="3" customWidth="1"/>
    <col min="10239" max="10239" width="9" style="3" customWidth="1"/>
    <col min="10240" max="10240" width="27" style="3"/>
    <col min="10241" max="10241" width="15.42578125" style="3" customWidth="1"/>
    <col min="10242" max="10242" width="9" style="3" customWidth="1"/>
    <col min="10243" max="10243" width="27" style="3" customWidth="1"/>
    <col min="10244" max="10244" width="18.42578125" style="3" customWidth="1"/>
    <col min="10245" max="10245" width="28.7109375" style="3" customWidth="1"/>
    <col min="10246" max="10246" width="13.7109375" style="3" customWidth="1"/>
    <col min="10247" max="10250" width="0" style="3" hidden="1" customWidth="1"/>
    <col min="10251" max="10251" width="19.7109375" style="3" customWidth="1"/>
    <col min="10252" max="10493" width="9" style="3" customWidth="1"/>
    <col min="10494" max="10494" width="15.42578125" style="3" customWidth="1"/>
    <col min="10495" max="10495" width="9" style="3" customWidth="1"/>
    <col min="10496" max="10496" width="27" style="3"/>
    <col min="10497" max="10497" width="15.42578125" style="3" customWidth="1"/>
    <col min="10498" max="10498" width="9" style="3" customWidth="1"/>
    <col min="10499" max="10499" width="27" style="3" customWidth="1"/>
    <col min="10500" max="10500" width="18.42578125" style="3" customWidth="1"/>
    <col min="10501" max="10501" width="28.7109375" style="3" customWidth="1"/>
    <col min="10502" max="10502" width="13.7109375" style="3" customWidth="1"/>
    <col min="10503" max="10506" width="0" style="3" hidden="1" customWidth="1"/>
    <col min="10507" max="10507" width="19.7109375" style="3" customWidth="1"/>
    <col min="10508" max="10749" width="9" style="3" customWidth="1"/>
    <col min="10750" max="10750" width="15.42578125" style="3" customWidth="1"/>
    <col min="10751" max="10751" width="9" style="3" customWidth="1"/>
    <col min="10752" max="10752" width="27" style="3"/>
    <col min="10753" max="10753" width="15.42578125" style="3" customWidth="1"/>
    <col min="10754" max="10754" width="9" style="3" customWidth="1"/>
    <col min="10755" max="10755" width="27" style="3" customWidth="1"/>
    <col min="10756" max="10756" width="18.42578125" style="3" customWidth="1"/>
    <col min="10757" max="10757" width="28.7109375" style="3" customWidth="1"/>
    <col min="10758" max="10758" width="13.7109375" style="3" customWidth="1"/>
    <col min="10759" max="10762" width="0" style="3" hidden="1" customWidth="1"/>
    <col min="10763" max="10763" width="19.7109375" style="3" customWidth="1"/>
    <col min="10764" max="11005" width="9" style="3" customWidth="1"/>
    <col min="11006" max="11006" width="15.42578125" style="3" customWidth="1"/>
    <col min="11007" max="11007" width="9" style="3" customWidth="1"/>
    <col min="11008" max="11008" width="27" style="3"/>
    <col min="11009" max="11009" width="15.42578125" style="3" customWidth="1"/>
    <col min="11010" max="11010" width="9" style="3" customWidth="1"/>
    <col min="11011" max="11011" width="27" style="3" customWidth="1"/>
    <col min="11012" max="11012" width="18.42578125" style="3" customWidth="1"/>
    <col min="11013" max="11013" width="28.7109375" style="3" customWidth="1"/>
    <col min="11014" max="11014" width="13.7109375" style="3" customWidth="1"/>
    <col min="11015" max="11018" width="0" style="3" hidden="1" customWidth="1"/>
    <col min="11019" max="11019" width="19.7109375" style="3" customWidth="1"/>
    <col min="11020" max="11261" width="9" style="3" customWidth="1"/>
    <col min="11262" max="11262" width="15.42578125" style="3" customWidth="1"/>
    <col min="11263" max="11263" width="9" style="3" customWidth="1"/>
    <col min="11264" max="11264" width="27" style="3"/>
    <col min="11265" max="11265" width="15.42578125" style="3" customWidth="1"/>
    <col min="11266" max="11266" width="9" style="3" customWidth="1"/>
    <col min="11267" max="11267" width="27" style="3" customWidth="1"/>
    <col min="11268" max="11268" width="18.42578125" style="3" customWidth="1"/>
    <col min="11269" max="11269" width="28.7109375" style="3" customWidth="1"/>
    <col min="11270" max="11270" width="13.7109375" style="3" customWidth="1"/>
    <col min="11271" max="11274" width="0" style="3" hidden="1" customWidth="1"/>
    <col min="11275" max="11275" width="19.7109375" style="3" customWidth="1"/>
    <col min="11276" max="11517" width="9" style="3" customWidth="1"/>
    <col min="11518" max="11518" width="15.42578125" style="3" customWidth="1"/>
    <col min="11519" max="11519" width="9" style="3" customWidth="1"/>
    <col min="11520" max="11520" width="27" style="3"/>
    <col min="11521" max="11521" width="15.42578125" style="3" customWidth="1"/>
    <col min="11522" max="11522" width="9" style="3" customWidth="1"/>
    <col min="11523" max="11523" width="27" style="3" customWidth="1"/>
    <col min="11524" max="11524" width="18.42578125" style="3" customWidth="1"/>
    <col min="11525" max="11525" width="28.7109375" style="3" customWidth="1"/>
    <col min="11526" max="11526" width="13.7109375" style="3" customWidth="1"/>
    <col min="11527" max="11530" width="0" style="3" hidden="1" customWidth="1"/>
    <col min="11531" max="11531" width="19.7109375" style="3" customWidth="1"/>
    <col min="11532" max="11773" width="9" style="3" customWidth="1"/>
    <col min="11774" max="11774" width="15.42578125" style="3" customWidth="1"/>
    <col min="11775" max="11775" width="9" style="3" customWidth="1"/>
    <col min="11776" max="11776" width="27" style="3"/>
    <col min="11777" max="11777" width="15.42578125" style="3" customWidth="1"/>
    <col min="11778" max="11778" width="9" style="3" customWidth="1"/>
    <col min="11779" max="11779" width="27" style="3" customWidth="1"/>
    <col min="11780" max="11780" width="18.42578125" style="3" customWidth="1"/>
    <col min="11781" max="11781" width="28.7109375" style="3" customWidth="1"/>
    <col min="11782" max="11782" width="13.7109375" style="3" customWidth="1"/>
    <col min="11783" max="11786" width="0" style="3" hidden="1" customWidth="1"/>
    <col min="11787" max="11787" width="19.7109375" style="3" customWidth="1"/>
    <col min="11788" max="12029" width="9" style="3" customWidth="1"/>
    <col min="12030" max="12030" width="15.42578125" style="3" customWidth="1"/>
    <col min="12031" max="12031" width="9" style="3" customWidth="1"/>
    <col min="12032" max="12032" width="27" style="3"/>
    <col min="12033" max="12033" width="15.42578125" style="3" customWidth="1"/>
    <col min="12034" max="12034" width="9" style="3" customWidth="1"/>
    <col min="12035" max="12035" width="27" style="3" customWidth="1"/>
    <col min="12036" max="12036" width="18.42578125" style="3" customWidth="1"/>
    <col min="12037" max="12037" width="28.7109375" style="3" customWidth="1"/>
    <col min="12038" max="12038" width="13.7109375" style="3" customWidth="1"/>
    <col min="12039" max="12042" width="0" style="3" hidden="1" customWidth="1"/>
    <col min="12043" max="12043" width="19.7109375" style="3" customWidth="1"/>
    <col min="12044" max="12285" width="9" style="3" customWidth="1"/>
    <col min="12286" max="12286" width="15.42578125" style="3" customWidth="1"/>
    <col min="12287" max="12287" width="9" style="3" customWidth="1"/>
    <col min="12288" max="12288" width="27" style="3"/>
    <col min="12289" max="12289" width="15.42578125" style="3" customWidth="1"/>
    <col min="12290" max="12290" width="9" style="3" customWidth="1"/>
    <col min="12291" max="12291" width="27" style="3" customWidth="1"/>
    <col min="12292" max="12292" width="18.42578125" style="3" customWidth="1"/>
    <col min="12293" max="12293" width="28.7109375" style="3" customWidth="1"/>
    <col min="12294" max="12294" width="13.7109375" style="3" customWidth="1"/>
    <col min="12295" max="12298" width="0" style="3" hidden="1" customWidth="1"/>
    <col min="12299" max="12299" width="19.7109375" style="3" customWidth="1"/>
    <col min="12300" max="12541" width="9" style="3" customWidth="1"/>
    <col min="12542" max="12542" width="15.42578125" style="3" customWidth="1"/>
    <col min="12543" max="12543" width="9" style="3" customWidth="1"/>
    <col min="12544" max="12544" width="27" style="3"/>
    <col min="12545" max="12545" width="15.42578125" style="3" customWidth="1"/>
    <col min="12546" max="12546" width="9" style="3" customWidth="1"/>
    <col min="12547" max="12547" width="27" style="3" customWidth="1"/>
    <col min="12548" max="12548" width="18.42578125" style="3" customWidth="1"/>
    <col min="12549" max="12549" width="28.7109375" style="3" customWidth="1"/>
    <col min="12550" max="12550" width="13.7109375" style="3" customWidth="1"/>
    <col min="12551" max="12554" width="0" style="3" hidden="1" customWidth="1"/>
    <col min="12555" max="12555" width="19.7109375" style="3" customWidth="1"/>
    <col min="12556" max="12797" width="9" style="3" customWidth="1"/>
    <col min="12798" max="12798" width="15.42578125" style="3" customWidth="1"/>
    <col min="12799" max="12799" width="9" style="3" customWidth="1"/>
    <col min="12800" max="12800" width="27" style="3"/>
    <col min="12801" max="12801" width="15.42578125" style="3" customWidth="1"/>
    <col min="12802" max="12802" width="9" style="3" customWidth="1"/>
    <col min="12803" max="12803" width="27" style="3" customWidth="1"/>
    <col min="12804" max="12804" width="18.42578125" style="3" customWidth="1"/>
    <col min="12805" max="12805" width="28.7109375" style="3" customWidth="1"/>
    <col min="12806" max="12806" width="13.7109375" style="3" customWidth="1"/>
    <col min="12807" max="12810" width="0" style="3" hidden="1" customWidth="1"/>
    <col min="12811" max="12811" width="19.7109375" style="3" customWidth="1"/>
    <col min="12812" max="13053" width="9" style="3" customWidth="1"/>
    <col min="13054" max="13054" width="15.42578125" style="3" customWidth="1"/>
    <col min="13055" max="13055" width="9" style="3" customWidth="1"/>
    <col min="13056" max="13056" width="27" style="3"/>
    <col min="13057" max="13057" width="15.42578125" style="3" customWidth="1"/>
    <col min="13058" max="13058" width="9" style="3" customWidth="1"/>
    <col min="13059" max="13059" width="27" style="3" customWidth="1"/>
    <col min="13060" max="13060" width="18.42578125" style="3" customWidth="1"/>
    <col min="13061" max="13061" width="28.7109375" style="3" customWidth="1"/>
    <col min="13062" max="13062" width="13.7109375" style="3" customWidth="1"/>
    <col min="13063" max="13066" width="0" style="3" hidden="1" customWidth="1"/>
    <col min="13067" max="13067" width="19.7109375" style="3" customWidth="1"/>
    <col min="13068" max="13309" width="9" style="3" customWidth="1"/>
    <col min="13310" max="13310" width="15.42578125" style="3" customWidth="1"/>
    <col min="13311" max="13311" width="9" style="3" customWidth="1"/>
    <col min="13312" max="13312" width="27" style="3"/>
    <col min="13313" max="13313" width="15.42578125" style="3" customWidth="1"/>
    <col min="13314" max="13314" width="9" style="3" customWidth="1"/>
    <col min="13315" max="13315" width="27" style="3" customWidth="1"/>
    <col min="13316" max="13316" width="18.42578125" style="3" customWidth="1"/>
    <col min="13317" max="13317" width="28.7109375" style="3" customWidth="1"/>
    <col min="13318" max="13318" width="13.7109375" style="3" customWidth="1"/>
    <col min="13319" max="13322" width="0" style="3" hidden="1" customWidth="1"/>
    <col min="13323" max="13323" width="19.7109375" style="3" customWidth="1"/>
    <col min="13324" max="13565" width="9" style="3" customWidth="1"/>
    <col min="13566" max="13566" width="15.42578125" style="3" customWidth="1"/>
    <col min="13567" max="13567" width="9" style="3" customWidth="1"/>
    <col min="13568" max="13568" width="27" style="3"/>
    <col min="13569" max="13569" width="15.42578125" style="3" customWidth="1"/>
    <col min="13570" max="13570" width="9" style="3" customWidth="1"/>
    <col min="13571" max="13571" width="27" style="3" customWidth="1"/>
    <col min="13572" max="13572" width="18.42578125" style="3" customWidth="1"/>
    <col min="13573" max="13573" width="28.7109375" style="3" customWidth="1"/>
    <col min="13574" max="13574" width="13.7109375" style="3" customWidth="1"/>
    <col min="13575" max="13578" width="0" style="3" hidden="1" customWidth="1"/>
    <col min="13579" max="13579" width="19.7109375" style="3" customWidth="1"/>
    <col min="13580" max="13821" width="9" style="3" customWidth="1"/>
    <col min="13822" max="13822" width="15.42578125" style="3" customWidth="1"/>
    <col min="13823" max="13823" width="9" style="3" customWidth="1"/>
    <col min="13824" max="13824" width="27" style="3"/>
    <col min="13825" max="13825" width="15.42578125" style="3" customWidth="1"/>
    <col min="13826" max="13826" width="9" style="3" customWidth="1"/>
    <col min="13827" max="13827" width="27" style="3" customWidth="1"/>
    <col min="13828" max="13828" width="18.42578125" style="3" customWidth="1"/>
    <col min="13829" max="13829" width="28.7109375" style="3" customWidth="1"/>
    <col min="13830" max="13830" width="13.7109375" style="3" customWidth="1"/>
    <col min="13831" max="13834" width="0" style="3" hidden="1" customWidth="1"/>
    <col min="13835" max="13835" width="19.7109375" style="3" customWidth="1"/>
    <col min="13836" max="14077" width="9" style="3" customWidth="1"/>
    <col min="14078" max="14078" width="15.42578125" style="3" customWidth="1"/>
    <col min="14079" max="14079" width="9" style="3" customWidth="1"/>
    <col min="14080" max="14080" width="27" style="3"/>
    <col min="14081" max="14081" width="15.42578125" style="3" customWidth="1"/>
    <col min="14082" max="14082" width="9" style="3" customWidth="1"/>
    <col min="14083" max="14083" width="27" style="3" customWidth="1"/>
    <col min="14084" max="14084" width="18.42578125" style="3" customWidth="1"/>
    <col min="14085" max="14085" width="28.7109375" style="3" customWidth="1"/>
    <col min="14086" max="14086" width="13.7109375" style="3" customWidth="1"/>
    <col min="14087" max="14090" width="0" style="3" hidden="1" customWidth="1"/>
    <col min="14091" max="14091" width="19.7109375" style="3" customWidth="1"/>
    <col min="14092" max="14333" width="9" style="3" customWidth="1"/>
    <col min="14334" max="14334" width="15.42578125" style="3" customWidth="1"/>
    <col min="14335" max="14335" width="9" style="3" customWidth="1"/>
    <col min="14336" max="14336" width="27" style="3"/>
    <col min="14337" max="14337" width="15.42578125" style="3" customWidth="1"/>
    <col min="14338" max="14338" width="9" style="3" customWidth="1"/>
    <col min="14339" max="14339" width="27" style="3" customWidth="1"/>
    <col min="14340" max="14340" width="18.42578125" style="3" customWidth="1"/>
    <col min="14341" max="14341" width="28.7109375" style="3" customWidth="1"/>
    <col min="14342" max="14342" width="13.7109375" style="3" customWidth="1"/>
    <col min="14343" max="14346" width="0" style="3" hidden="1" customWidth="1"/>
    <col min="14347" max="14347" width="19.7109375" style="3" customWidth="1"/>
    <col min="14348" max="14589" width="9" style="3" customWidth="1"/>
    <col min="14590" max="14590" width="15.42578125" style="3" customWidth="1"/>
    <col min="14591" max="14591" width="9" style="3" customWidth="1"/>
    <col min="14592" max="14592" width="27" style="3"/>
    <col min="14593" max="14593" width="15.42578125" style="3" customWidth="1"/>
    <col min="14594" max="14594" width="9" style="3" customWidth="1"/>
    <col min="14595" max="14595" width="27" style="3" customWidth="1"/>
    <col min="14596" max="14596" width="18.42578125" style="3" customWidth="1"/>
    <col min="14597" max="14597" width="28.7109375" style="3" customWidth="1"/>
    <col min="14598" max="14598" width="13.7109375" style="3" customWidth="1"/>
    <col min="14599" max="14602" width="0" style="3" hidden="1" customWidth="1"/>
    <col min="14603" max="14603" width="19.7109375" style="3" customWidth="1"/>
    <col min="14604" max="14845" width="9" style="3" customWidth="1"/>
    <col min="14846" max="14846" width="15.42578125" style="3" customWidth="1"/>
    <col min="14847" max="14847" width="9" style="3" customWidth="1"/>
    <col min="14848" max="14848" width="27" style="3"/>
    <col min="14849" max="14849" width="15.42578125" style="3" customWidth="1"/>
    <col min="14850" max="14850" width="9" style="3" customWidth="1"/>
    <col min="14851" max="14851" width="27" style="3" customWidth="1"/>
    <col min="14852" max="14852" width="18.42578125" style="3" customWidth="1"/>
    <col min="14853" max="14853" width="28.7109375" style="3" customWidth="1"/>
    <col min="14854" max="14854" width="13.7109375" style="3" customWidth="1"/>
    <col min="14855" max="14858" width="0" style="3" hidden="1" customWidth="1"/>
    <col min="14859" max="14859" width="19.7109375" style="3" customWidth="1"/>
    <col min="14860" max="15101" width="9" style="3" customWidth="1"/>
    <col min="15102" max="15102" width="15.42578125" style="3" customWidth="1"/>
    <col min="15103" max="15103" width="9" style="3" customWidth="1"/>
    <col min="15104" max="15104" width="27" style="3"/>
    <col min="15105" max="15105" width="15.42578125" style="3" customWidth="1"/>
    <col min="15106" max="15106" width="9" style="3" customWidth="1"/>
    <col min="15107" max="15107" width="27" style="3" customWidth="1"/>
    <col min="15108" max="15108" width="18.42578125" style="3" customWidth="1"/>
    <col min="15109" max="15109" width="28.7109375" style="3" customWidth="1"/>
    <col min="15110" max="15110" width="13.7109375" style="3" customWidth="1"/>
    <col min="15111" max="15114" width="0" style="3" hidden="1" customWidth="1"/>
    <col min="15115" max="15115" width="19.7109375" style="3" customWidth="1"/>
    <col min="15116" max="15357" width="9" style="3" customWidth="1"/>
    <col min="15358" max="15358" width="15.42578125" style="3" customWidth="1"/>
    <col min="15359" max="15359" width="9" style="3" customWidth="1"/>
    <col min="15360" max="15360" width="27" style="3"/>
    <col min="15361" max="15361" width="15.42578125" style="3" customWidth="1"/>
    <col min="15362" max="15362" width="9" style="3" customWidth="1"/>
    <col min="15363" max="15363" width="27" style="3" customWidth="1"/>
    <col min="15364" max="15364" width="18.42578125" style="3" customWidth="1"/>
    <col min="15365" max="15365" width="28.7109375" style="3" customWidth="1"/>
    <col min="15366" max="15366" width="13.7109375" style="3" customWidth="1"/>
    <col min="15367" max="15370" width="0" style="3" hidden="1" customWidth="1"/>
    <col min="15371" max="15371" width="19.7109375" style="3" customWidth="1"/>
    <col min="15372" max="15613" width="9" style="3" customWidth="1"/>
    <col min="15614" max="15614" width="15.42578125" style="3" customWidth="1"/>
    <col min="15615" max="15615" width="9" style="3" customWidth="1"/>
    <col min="15616" max="15616" width="27" style="3"/>
    <col min="15617" max="15617" width="15.42578125" style="3" customWidth="1"/>
    <col min="15618" max="15618" width="9" style="3" customWidth="1"/>
    <col min="15619" max="15619" width="27" style="3" customWidth="1"/>
    <col min="15620" max="15620" width="18.42578125" style="3" customWidth="1"/>
    <col min="15621" max="15621" width="28.7109375" style="3" customWidth="1"/>
    <col min="15622" max="15622" width="13.7109375" style="3" customWidth="1"/>
    <col min="15623" max="15626" width="0" style="3" hidden="1" customWidth="1"/>
    <col min="15627" max="15627" width="19.7109375" style="3" customWidth="1"/>
    <col min="15628" max="15869" width="9" style="3" customWidth="1"/>
    <col min="15870" max="15870" width="15.42578125" style="3" customWidth="1"/>
    <col min="15871" max="15871" width="9" style="3" customWidth="1"/>
    <col min="15872" max="15872" width="27" style="3"/>
    <col min="15873" max="15873" width="15.42578125" style="3" customWidth="1"/>
    <col min="15874" max="15874" width="9" style="3" customWidth="1"/>
    <col min="15875" max="15875" width="27" style="3" customWidth="1"/>
    <col min="15876" max="15876" width="18.42578125" style="3" customWidth="1"/>
    <col min="15877" max="15877" width="28.7109375" style="3" customWidth="1"/>
    <col min="15878" max="15878" width="13.7109375" style="3" customWidth="1"/>
    <col min="15879" max="15882" width="0" style="3" hidden="1" customWidth="1"/>
    <col min="15883" max="15883" width="19.7109375" style="3" customWidth="1"/>
    <col min="15884" max="16125" width="9" style="3" customWidth="1"/>
    <col min="16126" max="16126" width="15.42578125" style="3" customWidth="1"/>
    <col min="16127" max="16127" width="9" style="3" customWidth="1"/>
    <col min="16128" max="16128" width="27" style="3"/>
    <col min="16129" max="16129" width="15.42578125" style="3" customWidth="1"/>
    <col min="16130" max="16130" width="9" style="3" customWidth="1"/>
    <col min="16131" max="16131" width="27" style="3" customWidth="1"/>
    <col min="16132" max="16132" width="18.42578125" style="3" customWidth="1"/>
    <col min="16133" max="16133" width="28.7109375" style="3" customWidth="1"/>
    <col min="16134" max="16134" width="13.7109375" style="3" customWidth="1"/>
    <col min="16135" max="16138" width="0" style="3" hidden="1" customWidth="1"/>
    <col min="16139" max="16139" width="19.7109375" style="3" customWidth="1"/>
    <col min="16140" max="16381" width="9" style="3" customWidth="1"/>
    <col min="16382" max="16382" width="15.42578125" style="3" customWidth="1"/>
    <col min="16383" max="16383" width="9" style="3" customWidth="1"/>
    <col min="16384" max="16384" width="27" style="3"/>
  </cols>
  <sheetData>
    <row r="1" spans="1:11" ht="36.75" customHeight="1" x14ac:dyDescent="0.2">
      <c r="A1" s="204" t="s">
        <v>1833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6.25" hidden="1" x14ac:dyDescent="0.4">
      <c r="A2" s="203" t="s">
        <v>1833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48" customHeight="1" x14ac:dyDescent="0.2">
      <c r="A3" s="193" t="s">
        <v>11</v>
      </c>
      <c r="B3" s="193" t="s">
        <v>8</v>
      </c>
      <c r="C3" s="193" t="s">
        <v>4</v>
      </c>
      <c r="D3" s="193" t="s">
        <v>12</v>
      </c>
      <c r="E3" s="193" t="s">
        <v>13</v>
      </c>
      <c r="F3" s="194" t="s">
        <v>1831</v>
      </c>
      <c r="G3" s="194" t="s">
        <v>5</v>
      </c>
      <c r="H3" s="195" t="s">
        <v>1837</v>
      </c>
      <c r="I3" s="195" t="s">
        <v>1838</v>
      </c>
      <c r="J3" s="195" t="s">
        <v>1839</v>
      </c>
      <c r="K3" s="194" t="s">
        <v>1840</v>
      </c>
    </row>
    <row r="4" spans="1:11" ht="48" customHeight="1" x14ac:dyDescent="0.25">
      <c r="A4" s="88">
        <v>1</v>
      </c>
      <c r="B4" s="89" t="s">
        <v>14</v>
      </c>
      <c r="C4" s="89" t="s">
        <v>15</v>
      </c>
      <c r="D4" s="89" t="s">
        <v>16</v>
      </c>
      <c r="E4" s="89" t="s">
        <v>17</v>
      </c>
      <c r="F4" s="90">
        <v>70000</v>
      </c>
      <c r="G4" s="90">
        <v>0</v>
      </c>
      <c r="H4" s="91">
        <v>0</v>
      </c>
      <c r="I4" s="92">
        <f>70000</f>
        <v>70000</v>
      </c>
      <c r="K4" s="93">
        <v>0</v>
      </c>
    </row>
    <row r="5" spans="1:11" ht="48" customHeight="1" x14ac:dyDescent="0.25">
      <c r="A5" s="88">
        <v>2</v>
      </c>
      <c r="B5" s="89" t="s">
        <v>18</v>
      </c>
      <c r="C5" s="89" t="s">
        <v>19</v>
      </c>
      <c r="D5" s="89" t="s">
        <v>20</v>
      </c>
      <c r="E5" s="89" t="s">
        <v>21</v>
      </c>
      <c r="F5" s="90">
        <v>70000</v>
      </c>
      <c r="G5" s="90">
        <v>0</v>
      </c>
      <c r="H5" s="94">
        <v>0</v>
      </c>
      <c r="I5" s="95">
        <v>70000</v>
      </c>
      <c r="K5" s="93">
        <v>0</v>
      </c>
    </row>
    <row r="6" spans="1:11" ht="48" customHeight="1" x14ac:dyDescent="0.25">
      <c r="A6" s="88">
        <v>3</v>
      </c>
      <c r="B6" s="89" t="s">
        <v>18</v>
      </c>
      <c r="C6" s="89" t="s">
        <v>19</v>
      </c>
      <c r="D6" s="89" t="s">
        <v>22</v>
      </c>
      <c r="E6" s="89" t="s">
        <v>23</v>
      </c>
      <c r="F6" s="90">
        <v>69936</v>
      </c>
      <c r="G6" s="90">
        <v>0</v>
      </c>
      <c r="H6" s="94">
        <v>0</v>
      </c>
      <c r="I6" s="96">
        <v>69936</v>
      </c>
      <c r="K6" s="93">
        <v>0</v>
      </c>
    </row>
    <row r="7" spans="1:11" ht="48" customHeight="1" x14ac:dyDescent="0.25">
      <c r="A7" s="88">
        <v>4</v>
      </c>
      <c r="B7" s="89" t="s">
        <v>14</v>
      </c>
      <c r="C7" s="89" t="s">
        <v>15</v>
      </c>
      <c r="D7" s="89" t="s">
        <v>24</v>
      </c>
      <c r="E7" s="89" t="s">
        <v>25</v>
      </c>
      <c r="F7" s="90">
        <v>70000</v>
      </c>
      <c r="G7" s="90">
        <v>0</v>
      </c>
      <c r="H7" s="91">
        <v>0</v>
      </c>
      <c r="I7" s="92">
        <f>70000</f>
        <v>70000</v>
      </c>
      <c r="K7" s="93">
        <v>0</v>
      </c>
    </row>
    <row r="8" spans="1:11" ht="48" customHeight="1" x14ac:dyDescent="0.25">
      <c r="A8" s="88">
        <v>5</v>
      </c>
      <c r="B8" s="89" t="s">
        <v>26</v>
      </c>
      <c r="C8" s="89" t="s">
        <v>27</v>
      </c>
      <c r="D8" s="89" t="s">
        <v>28</v>
      </c>
      <c r="E8" s="89" t="s">
        <v>29</v>
      </c>
      <c r="F8" s="90">
        <v>50000</v>
      </c>
      <c r="G8" s="90">
        <v>0</v>
      </c>
      <c r="H8" s="97">
        <v>0</v>
      </c>
      <c r="I8" s="98">
        <v>50000</v>
      </c>
      <c r="K8" s="93">
        <v>0</v>
      </c>
    </row>
    <row r="9" spans="1:11" ht="48" customHeight="1" x14ac:dyDescent="0.25">
      <c r="A9" s="88">
        <v>6</v>
      </c>
      <c r="B9" s="89" t="s">
        <v>26</v>
      </c>
      <c r="C9" s="89" t="s">
        <v>30</v>
      </c>
      <c r="D9" s="89" t="s">
        <v>31</v>
      </c>
      <c r="E9" s="89" t="s">
        <v>32</v>
      </c>
      <c r="F9" s="90">
        <v>50000</v>
      </c>
      <c r="G9" s="90">
        <v>99999.997600000002</v>
      </c>
      <c r="H9" s="99">
        <v>50000</v>
      </c>
      <c r="I9" s="100">
        <v>50000</v>
      </c>
      <c r="K9" s="101">
        <v>50000</v>
      </c>
    </row>
    <row r="10" spans="1:11" ht="48" customHeight="1" x14ac:dyDescent="0.25">
      <c r="A10" s="88">
        <v>7</v>
      </c>
      <c r="B10" s="89" t="s">
        <v>18</v>
      </c>
      <c r="C10" s="89" t="s">
        <v>33</v>
      </c>
      <c r="D10" s="89" t="s">
        <v>34</v>
      </c>
      <c r="E10" s="89" t="s">
        <v>35</v>
      </c>
      <c r="F10" s="90">
        <v>50000</v>
      </c>
      <c r="G10" s="90">
        <v>0</v>
      </c>
      <c r="H10" s="102">
        <v>70900</v>
      </c>
      <c r="I10" s="103">
        <v>50000</v>
      </c>
      <c r="K10" s="101">
        <v>70900</v>
      </c>
    </row>
    <row r="11" spans="1:11" ht="48" customHeight="1" x14ac:dyDescent="0.25">
      <c r="A11" s="88">
        <v>8</v>
      </c>
      <c r="B11" s="89" t="s">
        <v>18</v>
      </c>
      <c r="C11" s="89" t="s">
        <v>19</v>
      </c>
      <c r="D11" s="89" t="s">
        <v>36</v>
      </c>
      <c r="E11" s="89" t="s">
        <v>37</v>
      </c>
      <c r="F11" s="90">
        <v>70000</v>
      </c>
      <c r="G11" s="90">
        <v>0</v>
      </c>
      <c r="H11" s="94">
        <v>0</v>
      </c>
      <c r="I11" s="96">
        <v>70000</v>
      </c>
      <c r="K11" s="93">
        <v>0</v>
      </c>
    </row>
    <row r="12" spans="1:11" ht="48" customHeight="1" x14ac:dyDescent="0.25">
      <c r="A12" s="88">
        <v>9</v>
      </c>
      <c r="B12" s="89" t="s">
        <v>18</v>
      </c>
      <c r="C12" s="89" t="s">
        <v>19</v>
      </c>
      <c r="D12" s="89" t="s">
        <v>38</v>
      </c>
      <c r="E12" s="89" t="s">
        <v>39</v>
      </c>
      <c r="F12" s="90">
        <v>69990</v>
      </c>
      <c r="G12" s="90">
        <v>0</v>
      </c>
      <c r="H12" s="94">
        <v>0</v>
      </c>
      <c r="I12" s="96">
        <v>69990</v>
      </c>
      <c r="K12" s="93">
        <v>0</v>
      </c>
    </row>
    <row r="13" spans="1:11" ht="48" customHeight="1" x14ac:dyDescent="0.25">
      <c r="A13" s="88">
        <v>10</v>
      </c>
      <c r="B13" s="89" t="s">
        <v>40</v>
      </c>
      <c r="C13" s="89" t="s">
        <v>41</v>
      </c>
      <c r="D13" s="89" t="s">
        <v>42</v>
      </c>
      <c r="E13" s="89" t="s">
        <v>43</v>
      </c>
      <c r="F13" s="90">
        <v>37392.720000000001</v>
      </c>
      <c r="G13" s="90">
        <v>0</v>
      </c>
      <c r="H13" s="91">
        <v>0</v>
      </c>
      <c r="I13" s="103">
        <v>37392.720000000001</v>
      </c>
      <c r="K13" s="93">
        <v>0</v>
      </c>
    </row>
    <row r="14" spans="1:11" ht="48" customHeight="1" x14ac:dyDescent="0.25">
      <c r="A14" s="88">
        <v>11</v>
      </c>
      <c r="B14" s="89" t="s">
        <v>44</v>
      </c>
      <c r="C14" s="89" t="s">
        <v>45</v>
      </c>
      <c r="D14" s="89" t="s">
        <v>46</v>
      </c>
      <c r="E14" s="89" t="s">
        <v>47</v>
      </c>
      <c r="F14" s="90">
        <v>50000</v>
      </c>
      <c r="G14" s="90">
        <v>0</v>
      </c>
      <c r="H14" s="104">
        <v>0</v>
      </c>
      <c r="I14" s="103">
        <v>50000</v>
      </c>
      <c r="K14" s="93">
        <v>0</v>
      </c>
    </row>
    <row r="15" spans="1:11" ht="48" customHeight="1" x14ac:dyDescent="0.25">
      <c r="A15" s="88">
        <v>12</v>
      </c>
      <c r="B15" s="89" t="s">
        <v>18</v>
      </c>
      <c r="C15" s="89" t="s">
        <v>19</v>
      </c>
      <c r="D15" s="89" t="s">
        <v>48</v>
      </c>
      <c r="E15" s="89" t="s">
        <v>49</v>
      </c>
      <c r="F15" s="90">
        <v>70000</v>
      </c>
      <c r="G15" s="90">
        <v>0</v>
      </c>
      <c r="H15" s="94">
        <v>0</v>
      </c>
      <c r="I15" s="95">
        <v>70000</v>
      </c>
      <c r="K15" s="93">
        <v>0</v>
      </c>
    </row>
    <row r="16" spans="1:11" ht="48" customHeight="1" x14ac:dyDescent="0.25">
      <c r="A16" s="88">
        <v>13</v>
      </c>
      <c r="B16" s="89" t="s">
        <v>40</v>
      </c>
      <c r="C16" s="89" t="s">
        <v>50</v>
      </c>
      <c r="D16" s="89" t="s">
        <v>51</v>
      </c>
      <c r="E16" s="89" t="s">
        <v>52</v>
      </c>
      <c r="F16" s="90">
        <v>50000</v>
      </c>
      <c r="G16" s="90">
        <v>1729183.014</v>
      </c>
      <c r="H16" s="105">
        <v>3006688</v>
      </c>
      <c r="I16" s="106">
        <v>50000</v>
      </c>
      <c r="K16" s="101">
        <v>3006688</v>
      </c>
    </row>
    <row r="17" spans="1:11" ht="48" customHeight="1" x14ac:dyDescent="0.25">
      <c r="A17" s="88">
        <v>14</v>
      </c>
      <c r="B17" s="89" t="s">
        <v>40</v>
      </c>
      <c r="C17" s="89" t="s">
        <v>53</v>
      </c>
      <c r="D17" s="89" t="s">
        <v>54</v>
      </c>
      <c r="E17" s="89" t="s">
        <v>55</v>
      </c>
      <c r="F17" s="90">
        <v>50000</v>
      </c>
      <c r="G17" s="90">
        <v>36300</v>
      </c>
      <c r="H17" s="105">
        <v>137845</v>
      </c>
      <c r="I17" s="103">
        <v>50000</v>
      </c>
      <c r="K17" s="101">
        <v>137845</v>
      </c>
    </row>
    <row r="18" spans="1:11" ht="48" customHeight="1" x14ac:dyDescent="0.25">
      <c r="A18" s="88">
        <v>15</v>
      </c>
      <c r="B18" s="89" t="s">
        <v>7</v>
      </c>
      <c r="C18" s="89" t="s">
        <v>56</v>
      </c>
      <c r="D18" s="89" t="s">
        <v>57</v>
      </c>
      <c r="E18" s="89" t="s">
        <v>58</v>
      </c>
      <c r="F18" s="90">
        <v>50000</v>
      </c>
      <c r="G18" s="90">
        <v>57473.004000000001</v>
      </c>
      <c r="H18" s="107">
        <v>100000</v>
      </c>
      <c r="I18" s="108">
        <v>50000</v>
      </c>
      <c r="K18" s="101">
        <v>100000</v>
      </c>
    </row>
    <row r="19" spans="1:11" ht="48" customHeight="1" x14ac:dyDescent="0.25">
      <c r="A19" s="88">
        <v>16</v>
      </c>
      <c r="B19" s="89" t="s">
        <v>59</v>
      </c>
      <c r="C19" s="89" t="s">
        <v>60</v>
      </c>
      <c r="D19" s="89" t="s">
        <v>61</v>
      </c>
      <c r="E19" s="89" t="s">
        <v>62</v>
      </c>
      <c r="F19" s="90">
        <v>50000</v>
      </c>
      <c r="G19" s="90">
        <v>0</v>
      </c>
      <c r="H19" s="109">
        <v>20000</v>
      </c>
      <c r="I19" s="110">
        <v>50000</v>
      </c>
      <c r="K19" s="101">
        <v>20000</v>
      </c>
    </row>
    <row r="20" spans="1:11" ht="48" customHeight="1" x14ac:dyDescent="0.25">
      <c r="A20" s="88">
        <v>17</v>
      </c>
      <c r="B20" s="89" t="s">
        <v>40</v>
      </c>
      <c r="C20" s="89" t="s">
        <v>63</v>
      </c>
      <c r="D20" s="89" t="s">
        <v>64</v>
      </c>
      <c r="E20" s="89" t="s">
        <v>65</v>
      </c>
      <c r="F20" s="90">
        <v>36245</v>
      </c>
      <c r="G20" s="90">
        <v>0</v>
      </c>
      <c r="H20" s="91">
        <v>0</v>
      </c>
      <c r="I20" s="103">
        <v>36245</v>
      </c>
      <c r="K20" s="93">
        <v>0</v>
      </c>
    </row>
    <row r="21" spans="1:11" ht="48" customHeight="1" x14ac:dyDescent="0.25">
      <c r="A21" s="88">
        <v>18</v>
      </c>
      <c r="B21" s="89" t="s">
        <v>40</v>
      </c>
      <c r="C21" s="89" t="s">
        <v>66</v>
      </c>
      <c r="D21" s="89" t="s">
        <v>67</v>
      </c>
      <c r="E21" s="89" t="s">
        <v>68</v>
      </c>
      <c r="F21" s="90">
        <v>50000</v>
      </c>
      <c r="G21" s="90">
        <v>0</v>
      </c>
      <c r="H21" s="111">
        <f>482369.33-F21</f>
        <v>432369.33</v>
      </c>
      <c r="I21" s="103">
        <v>50000</v>
      </c>
      <c r="K21" s="101">
        <v>432369.33</v>
      </c>
    </row>
    <row r="22" spans="1:11" ht="48" customHeight="1" x14ac:dyDescent="0.25">
      <c r="A22" s="88">
        <v>19</v>
      </c>
      <c r="B22" s="89" t="s">
        <v>18</v>
      </c>
      <c r="C22" s="89" t="s">
        <v>33</v>
      </c>
      <c r="D22" s="89" t="s">
        <v>69</v>
      </c>
      <c r="E22" s="89" t="s">
        <v>70</v>
      </c>
      <c r="F22" s="90">
        <v>50000</v>
      </c>
      <c r="G22" s="90">
        <v>0</v>
      </c>
      <c r="H22" s="102">
        <v>1909.24</v>
      </c>
      <c r="I22" s="103">
        <v>50000</v>
      </c>
      <c r="K22" s="101">
        <v>1909.24</v>
      </c>
    </row>
    <row r="23" spans="1:11" ht="48" customHeight="1" x14ac:dyDescent="0.25">
      <c r="A23" s="88">
        <v>20</v>
      </c>
      <c r="B23" s="89" t="s">
        <v>40</v>
      </c>
      <c r="C23" s="89" t="s">
        <v>63</v>
      </c>
      <c r="D23" s="89" t="s">
        <v>71</v>
      </c>
      <c r="E23" s="89" t="s">
        <v>72</v>
      </c>
      <c r="F23" s="90">
        <v>50000</v>
      </c>
      <c r="G23" s="90">
        <v>0</v>
      </c>
      <c r="H23" s="105">
        <v>32903.26</v>
      </c>
      <c r="I23" s="103">
        <v>50000</v>
      </c>
      <c r="K23" s="101">
        <v>32903.26</v>
      </c>
    </row>
    <row r="24" spans="1:11" ht="48" customHeight="1" x14ac:dyDescent="0.25">
      <c r="A24" s="88">
        <v>21</v>
      </c>
      <c r="B24" s="89" t="s">
        <v>40</v>
      </c>
      <c r="C24" s="89" t="s">
        <v>73</v>
      </c>
      <c r="D24" s="89" t="s">
        <v>74</v>
      </c>
      <c r="E24" s="89" t="s">
        <v>75</v>
      </c>
      <c r="F24" s="90">
        <v>50000</v>
      </c>
      <c r="G24" s="90">
        <v>402538.18</v>
      </c>
      <c r="H24" s="112">
        <v>132326.35999999999</v>
      </c>
      <c r="I24" s="106">
        <v>50000</v>
      </c>
      <c r="K24" s="101">
        <v>132326.35999999999</v>
      </c>
    </row>
    <row r="25" spans="1:11" ht="48" customHeight="1" x14ac:dyDescent="0.25">
      <c r="A25" s="88">
        <v>22</v>
      </c>
      <c r="B25" s="89" t="s">
        <v>18</v>
      </c>
      <c r="C25" s="89" t="s">
        <v>19</v>
      </c>
      <c r="D25" s="89" t="s">
        <v>76</v>
      </c>
      <c r="E25" s="89" t="s">
        <v>77</v>
      </c>
      <c r="F25" s="90">
        <v>49600</v>
      </c>
      <c r="G25" s="90">
        <v>0</v>
      </c>
      <c r="H25" s="113">
        <v>0</v>
      </c>
      <c r="I25" s="114">
        <v>49600</v>
      </c>
      <c r="K25" s="93">
        <v>0</v>
      </c>
    </row>
    <row r="26" spans="1:11" ht="48" customHeight="1" x14ac:dyDescent="0.25">
      <c r="A26" s="88">
        <v>23</v>
      </c>
      <c r="B26" s="89" t="s">
        <v>78</v>
      </c>
      <c r="C26" s="89" t="s">
        <v>79</v>
      </c>
      <c r="D26" s="89" t="s">
        <v>80</v>
      </c>
      <c r="E26" s="89" t="s">
        <v>81</v>
      </c>
      <c r="F26" s="90">
        <v>50000</v>
      </c>
      <c r="G26" s="90">
        <v>0</v>
      </c>
      <c r="H26" s="94">
        <v>0</v>
      </c>
      <c r="I26" s="115">
        <v>50000</v>
      </c>
      <c r="K26" s="93">
        <v>0</v>
      </c>
    </row>
    <row r="27" spans="1:11" ht="48" customHeight="1" x14ac:dyDescent="0.25">
      <c r="A27" s="88">
        <v>24</v>
      </c>
      <c r="B27" s="89" t="s">
        <v>40</v>
      </c>
      <c r="C27" s="89" t="s">
        <v>82</v>
      </c>
      <c r="D27" s="89" t="s">
        <v>83</v>
      </c>
      <c r="E27" s="89" t="s">
        <v>84</v>
      </c>
      <c r="F27" s="90">
        <v>50000</v>
      </c>
      <c r="G27" s="90">
        <v>235320</v>
      </c>
      <c r="H27" s="112">
        <v>47000</v>
      </c>
      <c r="I27" s="116">
        <f>0+50000</f>
        <v>50000</v>
      </c>
      <c r="K27" s="101">
        <v>47000</v>
      </c>
    </row>
    <row r="28" spans="1:11" ht="48" customHeight="1" x14ac:dyDescent="0.25">
      <c r="A28" s="88">
        <v>25</v>
      </c>
      <c r="B28" s="89" t="s">
        <v>40</v>
      </c>
      <c r="C28" s="89" t="s">
        <v>82</v>
      </c>
      <c r="D28" s="89" t="s">
        <v>85</v>
      </c>
      <c r="E28" s="89" t="s">
        <v>86</v>
      </c>
      <c r="F28" s="90">
        <v>50000</v>
      </c>
      <c r="G28" s="90">
        <v>510930</v>
      </c>
      <c r="H28" s="112">
        <v>77000</v>
      </c>
      <c r="I28" s="116">
        <f>0+50000</f>
        <v>50000</v>
      </c>
      <c r="K28" s="101">
        <v>77000</v>
      </c>
    </row>
    <row r="29" spans="1:11" ht="48" customHeight="1" x14ac:dyDescent="0.25">
      <c r="A29" s="88">
        <v>26</v>
      </c>
      <c r="B29" s="89" t="s">
        <v>18</v>
      </c>
      <c r="C29" s="89" t="s">
        <v>19</v>
      </c>
      <c r="D29" s="89" t="s">
        <v>87</v>
      </c>
      <c r="E29" s="89" t="s">
        <v>88</v>
      </c>
      <c r="F29" s="90">
        <v>70000</v>
      </c>
      <c r="G29" s="90">
        <v>0</v>
      </c>
      <c r="H29" s="94">
        <v>0</v>
      </c>
      <c r="I29" s="96">
        <v>70000</v>
      </c>
      <c r="K29" s="93">
        <v>0</v>
      </c>
    </row>
    <row r="30" spans="1:11" ht="48" customHeight="1" x14ac:dyDescent="0.25">
      <c r="A30" s="88">
        <v>27</v>
      </c>
      <c r="B30" s="89" t="s">
        <v>78</v>
      </c>
      <c r="C30" s="89" t="s">
        <v>89</v>
      </c>
      <c r="D30" s="89" t="s">
        <v>90</v>
      </c>
      <c r="E30" s="89" t="s">
        <v>91</v>
      </c>
      <c r="F30" s="90">
        <v>19605.43</v>
      </c>
      <c r="G30" s="90">
        <v>73550.675719999999</v>
      </c>
      <c r="H30" s="117">
        <v>0</v>
      </c>
      <c r="I30" s="98">
        <v>19605.43</v>
      </c>
      <c r="K30" s="101">
        <v>0</v>
      </c>
    </row>
    <row r="31" spans="1:11" ht="48" customHeight="1" x14ac:dyDescent="0.25">
      <c r="A31" s="88">
        <v>28</v>
      </c>
      <c r="B31" s="89" t="s">
        <v>40</v>
      </c>
      <c r="C31" s="89" t="s">
        <v>53</v>
      </c>
      <c r="D31" s="89" t="s">
        <v>92</v>
      </c>
      <c r="E31" s="89" t="s">
        <v>93</v>
      </c>
      <c r="F31" s="90">
        <v>5000</v>
      </c>
      <c r="G31" s="90">
        <v>19602.63</v>
      </c>
      <c r="H31" s="112">
        <v>0</v>
      </c>
      <c r="I31" s="103">
        <v>5000</v>
      </c>
      <c r="K31" s="101">
        <v>0</v>
      </c>
    </row>
    <row r="32" spans="1:11" ht="48" customHeight="1" x14ac:dyDescent="0.25">
      <c r="A32" s="88">
        <v>29</v>
      </c>
      <c r="B32" s="89" t="s">
        <v>40</v>
      </c>
      <c r="C32" s="89" t="s">
        <v>41</v>
      </c>
      <c r="D32" s="89" t="s">
        <v>94</v>
      </c>
      <c r="E32" s="89" t="s">
        <v>95</v>
      </c>
      <c r="F32" s="90">
        <v>14465.94</v>
      </c>
      <c r="G32" s="90">
        <v>0</v>
      </c>
      <c r="H32" s="91">
        <v>0</v>
      </c>
      <c r="I32" s="103">
        <v>14465.94</v>
      </c>
      <c r="K32" s="118">
        <v>0</v>
      </c>
    </row>
    <row r="33" spans="1:11" ht="48" customHeight="1" x14ac:dyDescent="0.25">
      <c r="A33" s="88">
        <v>30</v>
      </c>
      <c r="B33" s="89" t="s">
        <v>18</v>
      </c>
      <c r="C33" s="89" t="s">
        <v>19</v>
      </c>
      <c r="D33" s="89" t="s">
        <v>96</v>
      </c>
      <c r="E33" s="89" t="s">
        <v>97</v>
      </c>
      <c r="F33" s="90">
        <v>70000</v>
      </c>
      <c r="G33" s="90">
        <v>0</v>
      </c>
      <c r="H33" s="94">
        <v>0</v>
      </c>
      <c r="I33" s="95">
        <v>70000</v>
      </c>
      <c r="K33" s="93">
        <v>0</v>
      </c>
    </row>
    <row r="34" spans="1:11" ht="48" customHeight="1" x14ac:dyDescent="0.25">
      <c r="A34" s="88">
        <v>31</v>
      </c>
      <c r="B34" s="89" t="s">
        <v>18</v>
      </c>
      <c r="C34" s="89" t="s">
        <v>98</v>
      </c>
      <c r="D34" s="89" t="s">
        <v>99</v>
      </c>
      <c r="E34" s="89" t="s">
        <v>100</v>
      </c>
      <c r="F34" s="90">
        <v>50000</v>
      </c>
      <c r="G34" s="90">
        <v>0</v>
      </c>
      <c r="H34" s="119">
        <v>0</v>
      </c>
      <c r="I34" s="103">
        <v>50000</v>
      </c>
      <c r="K34" s="93">
        <v>0</v>
      </c>
    </row>
    <row r="35" spans="1:11" ht="48" customHeight="1" x14ac:dyDescent="0.25">
      <c r="A35" s="88">
        <v>32</v>
      </c>
      <c r="B35" s="89" t="s">
        <v>40</v>
      </c>
      <c r="C35" s="89" t="s">
        <v>101</v>
      </c>
      <c r="D35" s="89" t="s">
        <v>102</v>
      </c>
      <c r="E35" s="89" t="s">
        <v>103</v>
      </c>
      <c r="F35" s="90">
        <v>50000</v>
      </c>
      <c r="G35" s="90">
        <v>1065000</v>
      </c>
      <c r="H35" s="120">
        <v>1065000</v>
      </c>
      <c r="I35" s="121">
        <f>50000</f>
        <v>50000</v>
      </c>
      <c r="K35" s="93">
        <v>1065000</v>
      </c>
    </row>
    <row r="36" spans="1:11" ht="48" customHeight="1" x14ac:dyDescent="0.25">
      <c r="A36" s="88">
        <v>33</v>
      </c>
      <c r="B36" s="89" t="s">
        <v>7</v>
      </c>
      <c r="C36" s="89" t="s">
        <v>104</v>
      </c>
      <c r="D36" s="89" t="s">
        <v>105</v>
      </c>
      <c r="E36" s="89" t="s">
        <v>106</v>
      </c>
      <c r="F36" s="90">
        <v>70000</v>
      </c>
      <c r="G36" s="90">
        <v>0</v>
      </c>
      <c r="H36" s="109">
        <v>298992.96999999997</v>
      </c>
      <c r="I36" s="96">
        <v>70000</v>
      </c>
      <c r="K36" s="101">
        <v>298992.96999999997</v>
      </c>
    </row>
    <row r="37" spans="1:11" ht="48" customHeight="1" x14ac:dyDescent="0.25">
      <c r="A37" s="88">
        <v>34</v>
      </c>
      <c r="B37" s="89" t="s">
        <v>7</v>
      </c>
      <c r="C37" s="89" t="s">
        <v>104</v>
      </c>
      <c r="D37" s="89" t="s">
        <v>107</v>
      </c>
      <c r="E37" s="89" t="s">
        <v>108</v>
      </c>
      <c r="F37" s="90">
        <v>70000</v>
      </c>
      <c r="G37" s="90">
        <v>0</v>
      </c>
      <c r="H37" s="109">
        <v>152887.88</v>
      </c>
      <c r="I37" s="96">
        <v>70000</v>
      </c>
      <c r="K37" s="101">
        <v>152887.88</v>
      </c>
    </row>
    <row r="38" spans="1:11" ht="48" customHeight="1" x14ac:dyDescent="0.25">
      <c r="A38" s="88">
        <v>35</v>
      </c>
      <c r="B38" s="89" t="s">
        <v>7</v>
      </c>
      <c r="C38" s="89" t="s">
        <v>104</v>
      </c>
      <c r="D38" s="89" t="s">
        <v>109</v>
      </c>
      <c r="E38" s="89" t="s">
        <v>110</v>
      </c>
      <c r="F38" s="90">
        <v>70000</v>
      </c>
      <c r="G38" s="90">
        <v>0</v>
      </c>
      <c r="H38" s="109">
        <v>390800.98</v>
      </c>
      <c r="I38" s="96">
        <v>70000</v>
      </c>
      <c r="K38" s="101">
        <v>390800.98</v>
      </c>
    </row>
    <row r="39" spans="1:11" ht="48" customHeight="1" x14ac:dyDescent="0.25">
      <c r="A39" s="88">
        <v>36</v>
      </c>
      <c r="B39" s="89" t="s">
        <v>7</v>
      </c>
      <c r="C39" s="89" t="s">
        <v>104</v>
      </c>
      <c r="D39" s="89" t="s">
        <v>111</v>
      </c>
      <c r="E39" s="89" t="s">
        <v>112</v>
      </c>
      <c r="F39" s="90">
        <v>70000</v>
      </c>
      <c r="G39" s="90">
        <v>0</v>
      </c>
      <c r="H39" s="109">
        <v>562411.64</v>
      </c>
      <c r="I39" s="95">
        <v>70000</v>
      </c>
      <c r="K39" s="101">
        <v>562411.64</v>
      </c>
    </row>
    <row r="40" spans="1:11" ht="48" customHeight="1" x14ac:dyDescent="0.25">
      <c r="A40" s="88">
        <v>37</v>
      </c>
      <c r="B40" s="89" t="s">
        <v>7</v>
      </c>
      <c r="C40" s="89" t="s">
        <v>104</v>
      </c>
      <c r="D40" s="89" t="s">
        <v>113</v>
      </c>
      <c r="E40" s="89" t="s">
        <v>114</v>
      </c>
      <c r="F40" s="90">
        <v>70000</v>
      </c>
      <c r="G40" s="90">
        <v>0</v>
      </c>
      <c r="H40" s="109">
        <v>17216.91</v>
      </c>
      <c r="I40" s="96">
        <v>70000</v>
      </c>
      <c r="K40" s="101">
        <v>17216.91</v>
      </c>
    </row>
    <row r="41" spans="1:11" ht="48" customHeight="1" x14ac:dyDescent="0.25">
      <c r="A41" s="88">
        <v>38</v>
      </c>
      <c r="B41" s="89" t="s">
        <v>7</v>
      </c>
      <c r="C41" s="89" t="s">
        <v>104</v>
      </c>
      <c r="D41" s="89" t="s">
        <v>115</v>
      </c>
      <c r="E41" s="89" t="s">
        <v>116</v>
      </c>
      <c r="F41" s="90">
        <v>65822.05</v>
      </c>
      <c r="G41" s="90">
        <v>0</v>
      </c>
      <c r="H41" s="94">
        <v>0</v>
      </c>
      <c r="I41" s="96">
        <v>65822.05</v>
      </c>
      <c r="K41" s="93">
        <v>0</v>
      </c>
    </row>
    <row r="42" spans="1:11" ht="48" customHeight="1" x14ac:dyDescent="0.25">
      <c r="A42" s="88">
        <v>39</v>
      </c>
      <c r="B42" s="89" t="s">
        <v>7</v>
      </c>
      <c r="C42" s="89" t="s">
        <v>104</v>
      </c>
      <c r="D42" s="89" t="s">
        <v>117</v>
      </c>
      <c r="E42" s="89" t="s">
        <v>118</v>
      </c>
      <c r="F42" s="90">
        <v>65822.05</v>
      </c>
      <c r="G42" s="90">
        <v>0</v>
      </c>
      <c r="H42" s="94">
        <v>0</v>
      </c>
      <c r="I42" s="95">
        <v>65822.05</v>
      </c>
      <c r="K42" s="93">
        <v>0</v>
      </c>
    </row>
    <row r="43" spans="1:11" ht="48" customHeight="1" x14ac:dyDescent="0.25">
      <c r="A43" s="88">
        <v>40</v>
      </c>
      <c r="B43" s="89" t="s">
        <v>7</v>
      </c>
      <c r="C43" s="89" t="s">
        <v>104</v>
      </c>
      <c r="D43" s="89" t="s">
        <v>119</v>
      </c>
      <c r="E43" s="89" t="s">
        <v>120</v>
      </c>
      <c r="F43" s="90">
        <v>58584.82</v>
      </c>
      <c r="G43" s="90">
        <v>0</v>
      </c>
      <c r="H43" s="94">
        <v>0</v>
      </c>
      <c r="I43" s="95">
        <v>58584.82</v>
      </c>
      <c r="K43" s="93">
        <v>0</v>
      </c>
    </row>
    <row r="44" spans="1:11" ht="48" customHeight="1" x14ac:dyDescent="0.25">
      <c r="A44" s="88">
        <v>41</v>
      </c>
      <c r="B44" s="89" t="s">
        <v>7</v>
      </c>
      <c r="C44" s="89" t="s">
        <v>104</v>
      </c>
      <c r="D44" s="89" t="s">
        <v>121</v>
      </c>
      <c r="E44" s="89" t="s">
        <v>122</v>
      </c>
      <c r="F44" s="90">
        <v>70000</v>
      </c>
      <c r="G44" s="90">
        <v>0</v>
      </c>
      <c r="H44" s="109">
        <v>723120.97</v>
      </c>
      <c r="I44" s="96">
        <v>70000</v>
      </c>
      <c r="K44" s="101">
        <v>723120.97</v>
      </c>
    </row>
    <row r="45" spans="1:11" ht="48" customHeight="1" x14ac:dyDescent="0.25">
      <c r="A45" s="88">
        <v>42</v>
      </c>
      <c r="B45" s="89" t="s">
        <v>7</v>
      </c>
      <c r="C45" s="89" t="s">
        <v>104</v>
      </c>
      <c r="D45" s="89" t="s">
        <v>123</v>
      </c>
      <c r="E45" s="89" t="s">
        <v>124</v>
      </c>
      <c r="F45" s="90">
        <v>70000</v>
      </c>
      <c r="G45" s="90">
        <v>0</v>
      </c>
      <c r="H45" s="109">
        <v>38348.120000000003</v>
      </c>
      <c r="I45" s="96">
        <v>70000</v>
      </c>
      <c r="K45" s="101">
        <v>38348.120000000003</v>
      </c>
    </row>
    <row r="46" spans="1:11" ht="48" customHeight="1" x14ac:dyDescent="0.25">
      <c r="A46" s="88">
        <v>43</v>
      </c>
      <c r="B46" s="89" t="s">
        <v>40</v>
      </c>
      <c r="C46" s="89" t="s">
        <v>125</v>
      </c>
      <c r="D46" s="89" t="s">
        <v>126</v>
      </c>
      <c r="E46" s="89" t="s">
        <v>127</v>
      </c>
      <c r="F46" s="90">
        <v>50000</v>
      </c>
      <c r="G46" s="90">
        <v>69947</v>
      </c>
      <c r="H46" s="105">
        <v>77166.990000000005</v>
      </c>
      <c r="I46" s="103">
        <v>50000</v>
      </c>
      <c r="K46" s="101">
        <v>77166.990000000005</v>
      </c>
    </row>
    <row r="47" spans="1:11" ht="48" customHeight="1" x14ac:dyDescent="0.25">
      <c r="A47" s="88">
        <v>44</v>
      </c>
      <c r="B47" s="89" t="s">
        <v>44</v>
      </c>
      <c r="C47" s="89" t="s">
        <v>128</v>
      </c>
      <c r="D47" s="89" t="s">
        <v>129</v>
      </c>
      <c r="E47" s="89" t="s">
        <v>130</v>
      </c>
      <c r="F47" s="90">
        <v>50000</v>
      </c>
      <c r="G47" s="90">
        <v>65481.651127288402</v>
      </c>
      <c r="H47" s="122">
        <v>11775.6022919774</v>
      </c>
      <c r="I47" s="103">
        <v>50000</v>
      </c>
      <c r="K47" s="101">
        <v>11775.6022919774</v>
      </c>
    </row>
    <row r="48" spans="1:11" ht="48" customHeight="1" x14ac:dyDescent="0.25">
      <c r="A48" s="88">
        <v>45</v>
      </c>
      <c r="B48" s="89" t="s">
        <v>18</v>
      </c>
      <c r="C48" s="89" t="s">
        <v>131</v>
      </c>
      <c r="D48" s="89" t="s">
        <v>132</v>
      </c>
      <c r="E48" s="89" t="s">
        <v>133</v>
      </c>
      <c r="F48" s="90">
        <v>25400</v>
      </c>
      <c r="G48" s="90">
        <v>427425.9</v>
      </c>
      <c r="H48" s="123">
        <v>0</v>
      </c>
      <c r="I48" s="106">
        <v>25400</v>
      </c>
      <c r="K48" s="118">
        <v>0</v>
      </c>
    </row>
    <row r="49" spans="1:11" ht="48" customHeight="1" x14ac:dyDescent="0.25">
      <c r="A49" s="88">
        <v>46</v>
      </c>
      <c r="B49" s="89" t="s">
        <v>7</v>
      </c>
      <c r="C49" s="89" t="s">
        <v>104</v>
      </c>
      <c r="D49" s="89" t="s">
        <v>134</v>
      </c>
      <c r="E49" s="89" t="s">
        <v>135</v>
      </c>
      <c r="F49" s="90">
        <v>70000</v>
      </c>
      <c r="G49" s="90">
        <v>0</v>
      </c>
      <c r="H49" s="109">
        <v>676165.94</v>
      </c>
      <c r="I49" s="96">
        <v>70000</v>
      </c>
      <c r="K49" s="101">
        <v>676165.94</v>
      </c>
    </row>
    <row r="50" spans="1:11" ht="48" customHeight="1" x14ac:dyDescent="0.25">
      <c r="A50" s="88">
        <v>47</v>
      </c>
      <c r="B50" s="89" t="s">
        <v>7</v>
      </c>
      <c r="C50" s="89" t="s">
        <v>104</v>
      </c>
      <c r="D50" s="89" t="s">
        <v>136</v>
      </c>
      <c r="E50" s="89" t="s">
        <v>137</v>
      </c>
      <c r="F50" s="90">
        <v>70000</v>
      </c>
      <c r="G50" s="90">
        <v>0</v>
      </c>
      <c r="H50" s="109">
        <v>53226.41</v>
      </c>
      <c r="I50" s="95">
        <v>70000</v>
      </c>
      <c r="K50" s="101">
        <v>53226.41</v>
      </c>
    </row>
    <row r="51" spans="1:11" ht="48" customHeight="1" x14ac:dyDescent="0.25">
      <c r="A51" s="88">
        <v>48</v>
      </c>
      <c r="B51" s="89" t="s">
        <v>7</v>
      </c>
      <c r="C51" s="89" t="s">
        <v>104</v>
      </c>
      <c r="D51" s="89" t="s">
        <v>138</v>
      </c>
      <c r="E51" s="89" t="s">
        <v>139</v>
      </c>
      <c r="F51" s="90">
        <v>66523.679999999993</v>
      </c>
      <c r="G51" s="90">
        <v>0</v>
      </c>
      <c r="H51" s="94">
        <v>0</v>
      </c>
      <c r="I51" s="96">
        <v>66523.679999999993</v>
      </c>
      <c r="K51" s="93">
        <v>0</v>
      </c>
    </row>
    <row r="52" spans="1:11" ht="48" customHeight="1" x14ac:dyDescent="0.25">
      <c r="A52" s="88">
        <v>49</v>
      </c>
      <c r="B52" s="89" t="s">
        <v>26</v>
      </c>
      <c r="C52" s="89" t="s">
        <v>140</v>
      </c>
      <c r="D52" s="89" t="s">
        <v>141</v>
      </c>
      <c r="E52" s="89" t="s">
        <v>142</v>
      </c>
      <c r="F52" s="90">
        <v>50000</v>
      </c>
      <c r="G52" s="90">
        <v>0</v>
      </c>
      <c r="H52" s="94">
        <v>0</v>
      </c>
      <c r="I52" s="115">
        <f>50000</f>
        <v>50000</v>
      </c>
      <c r="K52" s="93">
        <v>0</v>
      </c>
    </row>
    <row r="53" spans="1:11" ht="48" customHeight="1" x14ac:dyDescent="0.25">
      <c r="A53" s="88">
        <v>50</v>
      </c>
      <c r="B53" s="89" t="s">
        <v>44</v>
      </c>
      <c r="C53" s="89" t="s">
        <v>143</v>
      </c>
      <c r="D53" s="89" t="s">
        <v>144</v>
      </c>
      <c r="E53" s="89" t="s">
        <v>145</v>
      </c>
      <c r="F53" s="90">
        <v>44321.7</v>
      </c>
      <c r="G53" s="90">
        <v>0</v>
      </c>
      <c r="H53" s="104">
        <v>0</v>
      </c>
      <c r="I53" s="103">
        <v>44321.7</v>
      </c>
      <c r="K53" s="93">
        <v>0</v>
      </c>
    </row>
    <row r="54" spans="1:11" ht="48" customHeight="1" x14ac:dyDescent="0.25">
      <c r="A54" s="88">
        <v>51</v>
      </c>
      <c r="B54" s="89" t="s">
        <v>7</v>
      </c>
      <c r="C54" s="89" t="s">
        <v>146</v>
      </c>
      <c r="D54" s="89" t="s">
        <v>147</v>
      </c>
      <c r="E54" s="89" t="s">
        <v>148</v>
      </c>
      <c r="F54" s="90">
        <v>50000</v>
      </c>
      <c r="G54" s="90">
        <v>0</v>
      </c>
      <c r="H54" s="104">
        <v>0</v>
      </c>
      <c r="I54" s="103">
        <v>50000</v>
      </c>
      <c r="K54" s="93">
        <v>0</v>
      </c>
    </row>
    <row r="55" spans="1:11" ht="48" customHeight="1" x14ac:dyDescent="0.25">
      <c r="A55" s="88">
        <v>52</v>
      </c>
      <c r="B55" s="89" t="s">
        <v>7</v>
      </c>
      <c r="C55" s="89" t="s">
        <v>104</v>
      </c>
      <c r="D55" s="89" t="s">
        <v>149</v>
      </c>
      <c r="E55" s="89" t="s">
        <v>150</v>
      </c>
      <c r="F55" s="90">
        <v>70000</v>
      </c>
      <c r="G55" s="90">
        <v>0</v>
      </c>
      <c r="H55" s="109">
        <v>128279.06</v>
      </c>
      <c r="I55" s="96">
        <v>70000</v>
      </c>
      <c r="K55" s="101">
        <v>128279.06</v>
      </c>
    </row>
    <row r="56" spans="1:11" ht="48" customHeight="1" x14ac:dyDescent="0.25">
      <c r="A56" s="88">
        <v>53</v>
      </c>
      <c r="B56" s="89" t="s">
        <v>7</v>
      </c>
      <c r="C56" s="89" t="s">
        <v>104</v>
      </c>
      <c r="D56" s="89" t="s">
        <v>151</v>
      </c>
      <c r="E56" s="89" t="s">
        <v>152</v>
      </c>
      <c r="F56" s="90">
        <v>70000</v>
      </c>
      <c r="G56" s="90">
        <v>0</v>
      </c>
      <c r="H56" s="109">
        <v>298482.3</v>
      </c>
      <c r="I56" s="96">
        <v>70000</v>
      </c>
      <c r="K56" s="101">
        <v>298482.3</v>
      </c>
    </row>
    <row r="57" spans="1:11" ht="48" customHeight="1" x14ac:dyDescent="0.25">
      <c r="A57" s="88">
        <v>54</v>
      </c>
      <c r="B57" s="89" t="s">
        <v>7</v>
      </c>
      <c r="C57" s="89" t="s">
        <v>104</v>
      </c>
      <c r="D57" s="89" t="s">
        <v>153</v>
      </c>
      <c r="E57" s="89" t="s">
        <v>154</v>
      </c>
      <c r="F57" s="90">
        <v>70000</v>
      </c>
      <c r="G57" s="90">
        <v>0</v>
      </c>
      <c r="H57" s="109">
        <v>327489.42</v>
      </c>
      <c r="I57" s="96">
        <v>70000</v>
      </c>
      <c r="K57" s="101">
        <v>327489.42</v>
      </c>
    </row>
    <row r="58" spans="1:11" ht="48" customHeight="1" x14ac:dyDescent="0.25">
      <c r="A58" s="88">
        <v>55</v>
      </c>
      <c r="B58" s="89" t="s">
        <v>40</v>
      </c>
      <c r="C58" s="89" t="s">
        <v>155</v>
      </c>
      <c r="D58" s="89" t="s">
        <v>156</v>
      </c>
      <c r="E58" s="89" t="s">
        <v>157</v>
      </c>
      <c r="F58" s="90">
        <v>50000</v>
      </c>
      <c r="G58" s="90">
        <v>0</v>
      </c>
      <c r="H58" s="105">
        <v>242918.52</v>
      </c>
      <c r="I58" s="103">
        <v>50000</v>
      </c>
      <c r="K58" s="101">
        <v>242918.52</v>
      </c>
    </row>
    <row r="59" spans="1:11" ht="48" customHeight="1" x14ac:dyDescent="0.25">
      <c r="A59" s="88">
        <v>56</v>
      </c>
      <c r="B59" s="89" t="s">
        <v>18</v>
      </c>
      <c r="C59" s="89" t="s">
        <v>19</v>
      </c>
      <c r="D59" s="89" t="s">
        <v>158</v>
      </c>
      <c r="E59" s="89" t="s">
        <v>159</v>
      </c>
      <c r="F59" s="90">
        <v>69910</v>
      </c>
      <c r="G59" s="90">
        <v>0</v>
      </c>
      <c r="H59" s="94">
        <v>0</v>
      </c>
      <c r="I59" s="95">
        <v>69910</v>
      </c>
      <c r="K59" s="93">
        <v>0</v>
      </c>
    </row>
    <row r="60" spans="1:11" ht="48" customHeight="1" x14ac:dyDescent="0.25">
      <c r="A60" s="88">
        <v>57</v>
      </c>
      <c r="B60" s="89" t="s">
        <v>40</v>
      </c>
      <c r="C60" s="89" t="s">
        <v>160</v>
      </c>
      <c r="D60" s="89" t="s">
        <v>161</v>
      </c>
      <c r="E60" s="89" t="s">
        <v>162</v>
      </c>
      <c r="F60" s="90">
        <v>35185.49</v>
      </c>
      <c r="G60" s="90">
        <v>0</v>
      </c>
      <c r="H60" s="91">
        <v>0</v>
      </c>
      <c r="I60" s="103">
        <v>35185.49</v>
      </c>
      <c r="K60" s="93">
        <v>0</v>
      </c>
    </row>
    <row r="61" spans="1:11" ht="48" customHeight="1" x14ac:dyDescent="0.25">
      <c r="A61" s="88">
        <v>58</v>
      </c>
      <c r="B61" s="89" t="s">
        <v>40</v>
      </c>
      <c r="C61" s="89" t="s">
        <v>41</v>
      </c>
      <c r="D61" s="89" t="s">
        <v>163</v>
      </c>
      <c r="E61" s="89" t="s">
        <v>164</v>
      </c>
      <c r="F61" s="90">
        <v>41673.68</v>
      </c>
      <c r="G61" s="90">
        <v>0</v>
      </c>
      <c r="H61" s="91">
        <v>0</v>
      </c>
      <c r="I61" s="103">
        <v>41673.68</v>
      </c>
      <c r="K61" s="93">
        <v>0</v>
      </c>
    </row>
    <row r="62" spans="1:11" ht="48" customHeight="1" x14ac:dyDescent="0.25">
      <c r="A62" s="88">
        <v>59</v>
      </c>
      <c r="B62" s="89" t="s">
        <v>78</v>
      </c>
      <c r="C62" s="89" t="s">
        <v>79</v>
      </c>
      <c r="D62" s="89" t="s">
        <v>80</v>
      </c>
      <c r="E62" s="89" t="s">
        <v>165</v>
      </c>
      <c r="F62" s="90">
        <v>50000</v>
      </c>
      <c r="G62" s="90">
        <v>0</v>
      </c>
      <c r="H62" s="104">
        <v>0</v>
      </c>
      <c r="I62" s="103">
        <v>50000</v>
      </c>
      <c r="K62" s="93">
        <v>0</v>
      </c>
    </row>
    <row r="63" spans="1:11" ht="48" customHeight="1" x14ac:dyDescent="0.25">
      <c r="A63" s="88">
        <v>60</v>
      </c>
      <c r="B63" s="89" t="s">
        <v>78</v>
      </c>
      <c r="C63" s="89" t="s">
        <v>79</v>
      </c>
      <c r="D63" s="89" t="s">
        <v>80</v>
      </c>
      <c r="E63" s="89" t="s">
        <v>166</v>
      </c>
      <c r="F63" s="90">
        <v>50000</v>
      </c>
      <c r="G63" s="90">
        <v>0</v>
      </c>
      <c r="H63" s="104">
        <v>0</v>
      </c>
      <c r="I63" s="106">
        <v>50000</v>
      </c>
      <c r="K63" s="93">
        <v>0</v>
      </c>
    </row>
    <row r="64" spans="1:11" ht="48" customHeight="1" x14ac:dyDescent="0.25">
      <c r="A64" s="88">
        <v>61</v>
      </c>
      <c r="B64" s="89" t="s">
        <v>78</v>
      </c>
      <c r="C64" s="89" t="s">
        <v>79</v>
      </c>
      <c r="D64" s="89" t="s">
        <v>80</v>
      </c>
      <c r="E64" s="89" t="s">
        <v>167</v>
      </c>
      <c r="F64" s="90">
        <v>50000</v>
      </c>
      <c r="G64" s="90">
        <v>0</v>
      </c>
      <c r="H64" s="94">
        <v>0</v>
      </c>
      <c r="I64" s="124">
        <v>50000</v>
      </c>
      <c r="K64" s="93">
        <v>0</v>
      </c>
    </row>
    <row r="65" spans="1:11" ht="48" customHeight="1" x14ac:dyDescent="0.25">
      <c r="A65" s="88">
        <v>62</v>
      </c>
      <c r="B65" s="89" t="s">
        <v>7</v>
      </c>
      <c r="C65" s="89" t="s">
        <v>168</v>
      </c>
      <c r="D65" s="89" t="s">
        <v>169</v>
      </c>
      <c r="E65" s="89" t="s">
        <v>170</v>
      </c>
      <c r="F65" s="90">
        <v>50000</v>
      </c>
      <c r="G65" s="90">
        <v>320388.75</v>
      </c>
      <c r="H65" s="122">
        <v>60000</v>
      </c>
      <c r="I65" s="103">
        <v>50000</v>
      </c>
      <c r="K65" s="101">
        <v>60000</v>
      </c>
    </row>
    <row r="66" spans="1:11" ht="48" customHeight="1" x14ac:dyDescent="0.25">
      <c r="A66" s="88">
        <v>63</v>
      </c>
      <c r="B66" s="89" t="s">
        <v>7</v>
      </c>
      <c r="C66" s="89" t="s">
        <v>168</v>
      </c>
      <c r="D66" s="89" t="s">
        <v>171</v>
      </c>
      <c r="E66" s="89" t="s">
        <v>172</v>
      </c>
      <c r="F66" s="90">
        <v>50000</v>
      </c>
      <c r="G66" s="90">
        <v>419980</v>
      </c>
      <c r="H66" s="122">
        <v>60000</v>
      </c>
      <c r="I66" s="103">
        <v>50000</v>
      </c>
      <c r="K66" s="101">
        <v>60000</v>
      </c>
    </row>
    <row r="67" spans="1:11" ht="48" customHeight="1" x14ac:dyDescent="0.25">
      <c r="A67" s="88">
        <v>64</v>
      </c>
      <c r="B67" s="89" t="s">
        <v>18</v>
      </c>
      <c r="C67" s="89" t="s">
        <v>173</v>
      </c>
      <c r="D67" s="89" t="s">
        <v>174</v>
      </c>
      <c r="E67" s="89" t="s">
        <v>175</v>
      </c>
      <c r="F67" s="90">
        <v>50000</v>
      </c>
      <c r="G67" s="90">
        <v>0</v>
      </c>
      <c r="H67" s="119">
        <v>0</v>
      </c>
      <c r="I67" s="103">
        <v>50000</v>
      </c>
      <c r="K67" s="93">
        <v>0</v>
      </c>
    </row>
    <row r="68" spans="1:11" ht="48" customHeight="1" x14ac:dyDescent="0.25">
      <c r="A68" s="88">
        <v>65</v>
      </c>
      <c r="B68" s="89" t="s">
        <v>26</v>
      </c>
      <c r="C68" s="89" t="s">
        <v>176</v>
      </c>
      <c r="D68" s="89" t="s">
        <v>177</v>
      </c>
      <c r="E68" s="89" t="s">
        <v>178</v>
      </c>
      <c r="F68" s="90">
        <v>50000</v>
      </c>
      <c r="G68" s="90">
        <v>0</v>
      </c>
      <c r="H68" s="109">
        <v>24241</v>
      </c>
      <c r="I68" s="110">
        <v>50000</v>
      </c>
      <c r="K68" s="101">
        <v>24241</v>
      </c>
    </row>
    <row r="69" spans="1:11" ht="48" customHeight="1" x14ac:dyDescent="0.25">
      <c r="A69" s="88">
        <v>66</v>
      </c>
      <c r="B69" s="89" t="s">
        <v>7</v>
      </c>
      <c r="C69" s="89" t="s">
        <v>179</v>
      </c>
      <c r="D69" s="89" t="s">
        <v>180</v>
      </c>
      <c r="E69" s="89" t="s">
        <v>181</v>
      </c>
      <c r="F69" s="90">
        <v>50000</v>
      </c>
      <c r="G69" s="90">
        <v>0</v>
      </c>
      <c r="H69" s="125">
        <v>14516</v>
      </c>
      <c r="I69" s="103">
        <v>50000</v>
      </c>
      <c r="K69" s="101">
        <v>14516</v>
      </c>
    </row>
    <row r="70" spans="1:11" ht="48" customHeight="1" x14ac:dyDescent="0.25">
      <c r="A70" s="88">
        <v>67</v>
      </c>
      <c r="B70" s="89" t="s">
        <v>7</v>
      </c>
      <c r="C70" s="89" t="s">
        <v>104</v>
      </c>
      <c r="D70" s="89" t="s">
        <v>182</v>
      </c>
      <c r="E70" s="89" t="s">
        <v>183</v>
      </c>
      <c r="F70" s="90">
        <v>70000</v>
      </c>
      <c r="G70" s="90">
        <v>0</v>
      </c>
      <c r="H70" s="109">
        <v>43418.71</v>
      </c>
      <c r="I70" s="96">
        <v>70000</v>
      </c>
      <c r="K70" s="101">
        <v>43418.71</v>
      </c>
    </row>
    <row r="71" spans="1:11" ht="48" customHeight="1" x14ac:dyDescent="0.25">
      <c r="A71" s="88">
        <v>68</v>
      </c>
      <c r="B71" s="89" t="s">
        <v>7</v>
      </c>
      <c r="C71" s="89" t="s">
        <v>104</v>
      </c>
      <c r="D71" s="89" t="s">
        <v>184</v>
      </c>
      <c r="E71" s="89" t="s">
        <v>185</v>
      </c>
      <c r="F71" s="90">
        <v>70000</v>
      </c>
      <c r="G71" s="90">
        <v>0</v>
      </c>
      <c r="H71" s="109">
        <v>132716.91</v>
      </c>
      <c r="I71" s="96">
        <v>70000</v>
      </c>
      <c r="K71" s="101">
        <v>132716.91</v>
      </c>
    </row>
    <row r="72" spans="1:11" ht="48" customHeight="1" x14ac:dyDescent="0.25">
      <c r="A72" s="88">
        <v>69</v>
      </c>
      <c r="B72" s="89" t="s">
        <v>40</v>
      </c>
      <c r="C72" s="89" t="s">
        <v>186</v>
      </c>
      <c r="D72" s="89" t="s">
        <v>187</v>
      </c>
      <c r="E72" s="89" t="s">
        <v>188</v>
      </c>
      <c r="F72" s="90">
        <v>50000</v>
      </c>
      <c r="G72" s="90">
        <v>0</v>
      </c>
      <c r="H72" s="105">
        <v>53944</v>
      </c>
      <c r="I72" s="103">
        <v>50000</v>
      </c>
      <c r="K72" s="101">
        <v>53944</v>
      </c>
    </row>
    <row r="73" spans="1:11" ht="48" customHeight="1" x14ac:dyDescent="0.25">
      <c r="A73" s="88">
        <v>70</v>
      </c>
      <c r="B73" s="89" t="s">
        <v>7</v>
      </c>
      <c r="C73" s="89" t="s">
        <v>104</v>
      </c>
      <c r="D73" s="89" t="s">
        <v>189</v>
      </c>
      <c r="E73" s="89" t="s">
        <v>190</v>
      </c>
      <c r="F73" s="90">
        <v>70000</v>
      </c>
      <c r="G73" s="90">
        <v>0</v>
      </c>
      <c r="H73" s="109">
        <v>60059.98</v>
      </c>
      <c r="I73" s="96">
        <v>70000</v>
      </c>
      <c r="K73" s="101">
        <v>60059.98</v>
      </c>
    </row>
    <row r="74" spans="1:11" ht="48" customHeight="1" x14ac:dyDescent="0.25">
      <c r="A74" s="88">
        <v>71</v>
      </c>
      <c r="B74" s="89" t="s">
        <v>26</v>
      </c>
      <c r="C74" s="89" t="s">
        <v>191</v>
      </c>
      <c r="D74" s="89" t="s">
        <v>192</v>
      </c>
      <c r="E74" s="89" t="s">
        <v>193</v>
      </c>
      <c r="F74" s="90">
        <v>50000</v>
      </c>
      <c r="G74" s="90">
        <v>0</v>
      </c>
      <c r="H74" s="94">
        <v>0</v>
      </c>
      <c r="I74" s="100">
        <v>50000</v>
      </c>
      <c r="K74" s="93">
        <v>0</v>
      </c>
    </row>
    <row r="75" spans="1:11" ht="48" customHeight="1" x14ac:dyDescent="0.25">
      <c r="A75" s="88">
        <v>72</v>
      </c>
      <c r="B75" s="89" t="s">
        <v>44</v>
      </c>
      <c r="C75" s="89" t="s">
        <v>194</v>
      </c>
      <c r="D75" s="89" t="s">
        <v>195</v>
      </c>
      <c r="E75" s="89" t="s">
        <v>196</v>
      </c>
      <c r="F75" s="90">
        <v>49999.97</v>
      </c>
      <c r="G75" s="90">
        <v>0</v>
      </c>
      <c r="H75" s="125">
        <v>49999.97</v>
      </c>
      <c r="I75" s="103">
        <v>49999.97</v>
      </c>
      <c r="K75" s="101">
        <v>49999.97</v>
      </c>
    </row>
    <row r="76" spans="1:11" ht="48" customHeight="1" x14ac:dyDescent="0.25">
      <c r="A76" s="88">
        <v>73</v>
      </c>
      <c r="B76" s="89" t="s">
        <v>40</v>
      </c>
      <c r="C76" s="89" t="s">
        <v>197</v>
      </c>
      <c r="D76" s="89" t="s">
        <v>198</v>
      </c>
      <c r="E76" s="89" t="s">
        <v>199</v>
      </c>
      <c r="F76" s="90">
        <v>50000</v>
      </c>
      <c r="G76" s="90">
        <v>0</v>
      </c>
      <c r="H76" s="105">
        <v>95000</v>
      </c>
      <c r="I76" s="103">
        <v>50000</v>
      </c>
      <c r="K76" s="101">
        <v>95000</v>
      </c>
    </row>
    <row r="77" spans="1:11" ht="48" customHeight="1" x14ac:dyDescent="0.25">
      <c r="A77" s="88">
        <v>74</v>
      </c>
      <c r="B77" s="89" t="s">
        <v>44</v>
      </c>
      <c r="C77" s="89" t="s">
        <v>200</v>
      </c>
      <c r="D77" s="89" t="s">
        <v>201</v>
      </c>
      <c r="E77" s="89" t="s">
        <v>202</v>
      </c>
      <c r="F77" s="90">
        <v>50000</v>
      </c>
      <c r="G77" s="90">
        <v>0</v>
      </c>
      <c r="H77" s="125">
        <v>1409.15</v>
      </c>
      <c r="I77" s="103">
        <v>50000</v>
      </c>
      <c r="K77" s="101">
        <v>1409.15</v>
      </c>
    </row>
    <row r="78" spans="1:11" ht="48" customHeight="1" x14ac:dyDescent="0.25">
      <c r="A78" s="88">
        <v>75</v>
      </c>
      <c r="B78" s="89" t="s">
        <v>78</v>
      </c>
      <c r="C78" s="89" t="s">
        <v>79</v>
      </c>
      <c r="D78" s="89" t="s">
        <v>80</v>
      </c>
      <c r="E78" s="89" t="s">
        <v>203</v>
      </c>
      <c r="F78" s="90">
        <v>50000</v>
      </c>
      <c r="G78" s="90">
        <v>0</v>
      </c>
      <c r="H78" s="94">
        <v>0</v>
      </c>
      <c r="I78" s="126">
        <f>50000</f>
        <v>50000</v>
      </c>
      <c r="K78" s="93">
        <v>0</v>
      </c>
    </row>
    <row r="79" spans="1:11" ht="48" customHeight="1" x14ac:dyDescent="0.25">
      <c r="A79" s="88">
        <v>76</v>
      </c>
      <c r="B79" s="89" t="s">
        <v>40</v>
      </c>
      <c r="C79" s="89" t="s">
        <v>204</v>
      </c>
      <c r="D79" s="89" t="s">
        <v>205</v>
      </c>
      <c r="E79" s="89" t="s">
        <v>206</v>
      </c>
      <c r="F79" s="90">
        <v>50000</v>
      </c>
      <c r="G79" s="90">
        <v>11007.78543</v>
      </c>
      <c r="H79" s="112">
        <v>887.78</v>
      </c>
      <c r="I79" s="127">
        <v>50000</v>
      </c>
      <c r="K79" s="101">
        <v>887.78</v>
      </c>
    </row>
    <row r="80" spans="1:11" ht="48" customHeight="1" x14ac:dyDescent="0.25">
      <c r="A80" s="88">
        <v>77</v>
      </c>
      <c r="B80" s="89" t="s">
        <v>26</v>
      </c>
      <c r="C80" s="89" t="s">
        <v>207</v>
      </c>
      <c r="D80" s="89" t="s">
        <v>208</v>
      </c>
      <c r="E80" s="89" t="s">
        <v>209</v>
      </c>
      <c r="F80" s="90">
        <v>32507.72</v>
      </c>
      <c r="G80" s="90">
        <v>99999.999688835102</v>
      </c>
      <c r="H80" s="94">
        <v>0</v>
      </c>
      <c r="I80" s="115">
        <v>32507.72</v>
      </c>
      <c r="K80" s="93">
        <v>0</v>
      </c>
    </row>
    <row r="81" spans="1:11" ht="48" customHeight="1" x14ac:dyDescent="0.25">
      <c r="A81" s="88">
        <v>78</v>
      </c>
      <c r="B81" s="89" t="s">
        <v>26</v>
      </c>
      <c r="C81" s="89" t="s">
        <v>207</v>
      </c>
      <c r="D81" s="89" t="s">
        <v>208</v>
      </c>
      <c r="E81" s="89" t="s">
        <v>209</v>
      </c>
      <c r="F81" s="90">
        <v>50000</v>
      </c>
      <c r="G81" s="90">
        <v>0</v>
      </c>
      <c r="H81" s="94">
        <v>0</v>
      </c>
      <c r="I81" s="115">
        <f>50000</f>
        <v>50000</v>
      </c>
      <c r="K81" s="93">
        <v>0</v>
      </c>
    </row>
    <row r="82" spans="1:11" ht="48" customHeight="1" x14ac:dyDescent="0.25">
      <c r="A82" s="88">
        <v>79</v>
      </c>
      <c r="B82" s="89" t="s">
        <v>78</v>
      </c>
      <c r="C82" s="89" t="s">
        <v>210</v>
      </c>
      <c r="D82" s="89" t="s">
        <v>211</v>
      </c>
      <c r="E82" s="89" t="s">
        <v>212</v>
      </c>
      <c r="F82" s="90">
        <v>50000</v>
      </c>
      <c r="G82" s="90">
        <v>23850.896301000001</v>
      </c>
      <c r="H82" s="109">
        <v>37000.910000000003</v>
      </c>
      <c r="I82" s="106">
        <v>50000</v>
      </c>
      <c r="K82" s="101">
        <v>37000.910000000003</v>
      </c>
    </row>
    <row r="83" spans="1:11" ht="48" customHeight="1" x14ac:dyDescent="0.25">
      <c r="A83" s="88">
        <v>80</v>
      </c>
      <c r="B83" s="89" t="s">
        <v>40</v>
      </c>
      <c r="C83" s="89" t="s">
        <v>82</v>
      </c>
      <c r="D83" s="89" t="s">
        <v>213</v>
      </c>
      <c r="E83" s="89" t="s">
        <v>214</v>
      </c>
      <c r="F83" s="90">
        <v>50000</v>
      </c>
      <c r="G83" s="90">
        <v>904200</v>
      </c>
      <c r="H83" s="112">
        <v>46000</v>
      </c>
      <c r="I83" s="116">
        <f>0+50000</f>
        <v>50000</v>
      </c>
      <c r="K83" s="101">
        <v>46000</v>
      </c>
    </row>
    <row r="84" spans="1:11" ht="48" customHeight="1" x14ac:dyDescent="0.25">
      <c r="A84" s="88">
        <v>81</v>
      </c>
      <c r="B84" s="89" t="s">
        <v>14</v>
      </c>
      <c r="C84" s="89" t="s">
        <v>215</v>
      </c>
      <c r="D84" s="89" t="s">
        <v>216</v>
      </c>
      <c r="E84" s="89" t="s">
        <v>217</v>
      </c>
      <c r="F84" s="90">
        <v>50000</v>
      </c>
      <c r="G84" s="90">
        <v>900000</v>
      </c>
      <c r="H84" s="128">
        <v>0</v>
      </c>
      <c r="I84" s="106">
        <v>50000</v>
      </c>
      <c r="K84" s="93">
        <v>0</v>
      </c>
    </row>
    <row r="85" spans="1:11" ht="48" customHeight="1" x14ac:dyDescent="0.25">
      <c r="A85" s="88">
        <v>82</v>
      </c>
      <c r="B85" s="89" t="s">
        <v>14</v>
      </c>
      <c r="C85" s="89" t="s">
        <v>218</v>
      </c>
      <c r="D85" s="89" t="s">
        <v>219</v>
      </c>
      <c r="E85" s="89" t="s">
        <v>220</v>
      </c>
      <c r="F85" s="90">
        <v>50000</v>
      </c>
      <c r="G85" s="90">
        <v>539318.277</v>
      </c>
      <c r="H85" s="128">
        <v>0</v>
      </c>
      <c r="I85" s="106">
        <v>50000</v>
      </c>
      <c r="K85" s="93">
        <v>0</v>
      </c>
    </row>
    <row r="86" spans="1:11" ht="48" customHeight="1" x14ac:dyDescent="0.25">
      <c r="A86" s="88">
        <v>83</v>
      </c>
      <c r="B86" s="89" t="s">
        <v>14</v>
      </c>
      <c r="C86" s="89" t="s">
        <v>221</v>
      </c>
      <c r="D86" s="89" t="s">
        <v>222</v>
      </c>
      <c r="E86" s="89" t="s">
        <v>223</v>
      </c>
      <c r="F86" s="90">
        <v>50000</v>
      </c>
      <c r="G86" s="90">
        <v>397422.43800000002</v>
      </c>
      <c r="H86" s="128">
        <v>0</v>
      </c>
      <c r="I86" s="106">
        <v>50000</v>
      </c>
      <c r="K86" s="93">
        <v>0</v>
      </c>
    </row>
    <row r="87" spans="1:11" ht="48" customHeight="1" x14ac:dyDescent="0.25">
      <c r="A87" s="88">
        <v>84</v>
      </c>
      <c r="B87" s="89" t="s">
        <v>7</v>
      </c>
      <c r="C87" s="89" t="s">
        <v>168</v>
      </c>
      <c r="D87" s="89" t="s">
        <v>224</v>
      </c>
      <c r="E87" s="89" t="s">
        <v>225</v>
      </c>
      <c r="F87" s="90">
        <v>48775.5</v>
      </c>
      <c r="G87" s="90">
        <v>59614.5</v>
      </c>
      <c r="H87" s="120">
        <v>0</v>
      </c>
      <c r="I87" s="129">
        <v>48775.5</v>
      </c>
      <c r="K87" s="93">
        <v>0</v>
      </c>
    </row>
    <row r="88" spans="1:11" ht="48" customHeight="1" x14ac:dyDescent="0.25">
      <c r="A88" s="88">
        <v>85</v>
      </c>
      <c r="B88" s="89" t="s">
        <v>18</v>
      </c>
      <c r="C88" s="89" t="s">
        <v>173</v>
      </c>
      <c r="D88" s="89" t="s">
        <v>226</v>
      </c>
      <c r="E88" s="89" t="s">
        <v>227</v>
      </c>
      <c r="F88" s="90">
        <v>50000</v>
      </c>
      <c r="G88" s="90">
        <v>0</v>
      </c>
      <c r="H88" s="119">
        <v>0</v>
      </c>
      <c r="I88" s="103">
        <v>50000</v>
      </c>
      <c r="K88" s="93">
        <v>0</v>
      </c>
    </row>
    <row r="89" spans="1:11" ht="48" customHeight="1" x14ac:dyDescent="0.25">
      <c r="A89" s="88">
        <v>86</v>
      </c>
      <c r="B89" s="89" t="s">
        <v>44</v>
      </c>
      <c r="C89" s="89" t="s">
        <v>228</v>
      </c>
      <c r="D89" s="89" t="s">
        <v>229</v>
      </c>
      <c r="E89" s="89" t="s">
        <v>230</v>
      </c>
      <c r="F89" s="90">
        <v>50000</v>
      </c>
      <c r="G89" s="90">
        <v>48999.999995099999</v>
      </c>
      <c r="H89" s="120">
        <v>49000</v>
      </c>
      <c r="I89" s="103">
        <v>50000</v>
      </c>
      <c r="K89" s="93">
        <v>49000</v>
      </c>
    </row>
    <row r="90" spans="1:11" ht="48" customHeight="1" x14ac:dyDescent="0.25">
      <c r="A90" s="88">
        <v>87</v>
      </c>
      <c r="B90" s="89" t="s">
        <v>7</v>
      </c>
      <c r="C90" s="89" t="s">
        <v>231</v>
      </c>
      <c r="D90" s="89" t="s">
        <v>232</v>
      </c>
      <c r="E90" s="89" t="s">
        <v>233</v>
      </c>
      <c r="F90" s="90">
        <v>50000</v>
      </c>
      <c r="G90" s="90">
        <v>600000</v>
      </c>
      <c r="H90" s="122">
        <v>0</v>
      </c>
      <c r="I90" s="106">
        <v>50000</v>
      </c>
      <c r="K90" s="101">
        <v>0</v>
      </c>
    </row>
    <row r="91" spans="1:11" ht="48" customHeight="1" x14ac:dyDescent="0.25">
      <c r="A91" s="88">
        <v>88</v>
      </c>
      <c r="B91" s="89" t="s">
        <v>7</v>
      </c>
      <c r="C91" s="89" t="s">
        <v>231</v>
      </c>
      <c r="D91" s="89" t="s">
        <v>234</v>
      </c>
      <c r="E91" s="89" t="s">
        <v>235</v>
      </c>
      <c r="F91" s="90">
        <v>50000</v>
      </c>
      <c r="G91" s="90">
        <v>750000</v>
      </c>
      <c r="H91" s="122">
        <v>0</v>
      </c>
      <c r="I91" s="106">
        <v>50000</v>
      </c>
      <c r="K91" s="101">
        <v>0</v>
      </c>
    </row>
    <row r="92" spans="1:11" ht="48" customHeight="1" x14ac:dyDescent="0.25">
      <c r="A92" s="88">
        <v>89</v>
      </c>
      <c r="B92" s="89" t="s">
        <v>18</v>
      </c>
      <c r="C92" s="89" t="s">
        <v>236</v>
      </c>
      <c r="D92" s="89" t="s">
        <v>237</v>
      </c>
      <c r="E92" s="89" t="s">
        <v>238</v>
      </c>
      <c r="F92" s="90">
        <v>14430.82</v>
      </c>
      <c r="G92" s="90">
        <v>0</v>
      </c>
      <c r="H92" s="119">
        <v>0</v>
      </c>
      <c r="I92" s="103">
        <v>14430.82</v>
      </c>
      <c r="K92" s="93">
        <v>0</v>
      </c>
    </row>
    <row r="93" spans="1:11" ht="48" customHeight="1" x14ac:dyDescent="0.25">
      <c r="A93" s="88">
        <v>90</v>
      </c>
      <c r="B93" s="89" t="s">
        <v>26</v>
      </c>
      <c r="C93" s="89" t="s">
        <v>140</v>
      </c>
      <c r="D93" s="89" t="s">
        <v>239</v>
      </c>
      <c r="E93" s="89" t="s">
        <v>240</v>
      </c>
      <c r="F93" s="90">
        <v>49946.79</v>
      </c>
      <c r="G93" s="90">
        <v>64872</v>
      </c>
      <c r="H93" s="99">
        <v>0</v>
      </c>
      <c r="I93" s="115">
        <v>49946.79</v>
      </c>
      <c r="K93" s="101">
        <v>0</v>
      </c>
    </row>
    <row r="94" spans="1:11" ht="48" customHeight="1" x14ac:dyDescent="0.25">
      <c r="A94" s="88">
        <v>91</v>
      </c>
      <c r="B94" s="89" t="s">
        <v>7</v>
      </c>
      <c r="C94" s="89" t="s">
        <v>104</v>
      </c>
      <c r="D94" s="89" t="s">
        <v>241</v>
      </c>
      <c r="E94" s="89" t="s">
        <v>242</v>
      </c>
      <c r="F94" s="90">
        <v>20649.34</v>
      </c>
      <c r="G94" s="90">
        <v>0</v>
      </c>
      <c r="H94" s="94">
        <v>0</v>
      </c>
      <c r="I94" s="96">
        <v>20649.34</v>
      </c>
      <c r="K94" s="93">
        <v>0</v>
      </c>
    </row>
    <row r="95" spans="1:11" ht="48" customHeight="1" x14ac:dyDescent="0.25">
      <c r="A95" s="88">
        <v>92</v>
      </c>
      <c r="B95" s="89" t="s">
        <v>40</v>
      </c>
      <c r="C95" s="89" t="s">
        <v>41</v>
      </c>
      <c r="D95" s="89" t="s">
        <v>243</v>
      </c>
      <c r="E95" s="89" t="s">
        <v>244</v>
      </c>
      <c r="F95" s="90">
        <v>32044.7</v>
      </c>
      <c r="G95" s="90">
        <v>0</v>
      </c>
      <c r="H95" s="91">
        <v>0</v>
      </c>
      <c r="I95" s="103">
        <v>32044.7</v>
      </c>
      <c r="K95" s="93">
        <v>0</v>
      </c>
    </row>
    <row r="96" spans="1:11" ht="48" customHeight="1" x14ac:dyDescent="0.25">
      <c r="A96" s="88">
        <v>93</v>
      </c>
      <c r="B96" s="89" t="s">
        <v>59</v>
      </c>
      <c r="C96" s="89" t="s">
        <v>245</v>
      </c>
      <c r="D96" s="89" t="s">
        <v>246</v>
      </c>
      <c r="E96" s="89" t="s">
        <v>0</v>
      </c>
      <c r="F96" s="90">
        <v>13700</v>
      </c>
      <c r="G96" s="90">
        <v>0</v>
      </c>
      <c r="H96" s="94">
        <v>0</v>
      </c>
      <c r="I96" s="110">
        <v>13700</v>
      </c>
      <c r="K96" s="93">
        <v>0</v>
      </c>
    </row>
    <row r="97" spans="1:11" ht="48" customHeight="1" x14ac:dyDescent="0.25">
      <c r="A97" s="88">
        <v>94</v>
      </c>
      <c r="B97" s="89" t="s">
        <v>18</v>
      </c>
      <c r="C97" s="89" t="s">
        <v>33</v>
      </c>
      <c r="D97" s="89" t="s">
        <v>247</v>
      </c>
      <c r="E97" s="89" t="s">
        <v>248</v>
      </c>
      <c r="F97" s="90">
        <v>31900</v>
      </c>
      <c r="G97" s="90">
        <v>0</v>
      </c>
      <c r="H97" s="119">
        <v>0</v>
      </c>
      <c r="I97" s="103">
        <v>31900</v>
      </c>
      <c r="K97" s="93">
        <v>0</v>
      </c>
    </row>
    <row r="98" spans="1:11" ht="48" customHeight="1" x14ac:dyDescent="0.25">
      <c r="A98" s="88">
        <v>95</v>
      </c>
      <c r="B98" s="89" t="s">
        <v>44</v>
      </c>
      <c r="C98" s="89" t="s">
        <v>249</v>
      </c>
      <c r="D98" s="89" t="s">
        <v>250</v>
      </c>
      <c r="E98" s="89" t="s">
        <v>251</v>
      </c>
      <c r="F98" s="90">
        <v>50000</v>
      </c>
      <c r="G98" s="90">
        <v>0</v>
      </c>
      <c r="H98" s="125">
        <v>54248.84</v>
      </c>
      <c r="I98" s="103">
        <v>50000</v>
      </c>
      <c r="K98" s="101">
        <v>54248.84</v>
      </c>
    </row>
    <row r="99" spans="1:11" ht="48" customHeight="1" x14ac:dyDescent="0.25">
      <c r="A99" s="88">
        <v>96</v>
      </c>
      <c r="B99" s="89" t="s">
        <v>14</v>
      </c>
      <c r="C99" s="89" t="s">
        <v>215</v>
      </c>
      <c r="D99" s="89" t="s">
        <v>252</v>
      </c>
      <c r="E99" s="89" t="s">
        <v>253</v>
      </c>
      <c r="F99" s="90">
        <v>50000</v>
      </c>
      <c r="G99" s="90">
        <v>585000</v>
      </c>
      <c r="H99" s="112">
        <v>0</v>
      </c>
      <c r="I99" s="103">
        <v>50000</v>
      </c>
      <c r="K99" s="101">
        <v>0</v>
      </c>
    </row>
    <row r="100" spans="1:11" ht="48" customHeight="1" x14ac:dyDescent="0.25">
      <c r="A100" s="88">
        <v>97</v>
      </c>
      <c r="B100" s="89" t="s">
        <v>14</v>
      </c>
      <c r="C100" s="89" t="s">
        <v>215</v>
      </c>
      <c r="D100" s="89" t="s">
        <v>254</v>
      </c>
      <c r="E100" s="89" t="s">
        <v>255</v>
      </c>
      <c r="F100" s="90">
        <v>50000</v>
      </c>
      <c r="G100" s="90">
        <v>0</v>
      </c>
      <c r="H100" s="91">
        <v>0</v>
      </c>
      <c r="I100" s="103">
        <v>50000</v>
      </c>
      <c r="K100" s="93">
        <v>0</v>
      </c>
    </row>
    <row r="101" spans="1:11" ht="48" customHeight="1" x14ac:dyDescent="0.25">
      <c r="A101" s="88">
        <v>98</v>
      </c>
      <c r="B101" s="89" t="s">
        <v>14</v>
      </c>
      <c r="C101" s="89" t="s">
        <v>256</v>
      </c>
      <c r="D101" s="89" t="s">
        <v>257</v>
      </c>
      <c r="E101" s="89" t="s">
        <v>258</v>
      </c>
      <c r="F101" s="90">
        <v>36022.74</v>
      </c>
      <c r="G101" s="90">
        <v>170429.999992</v>
      </c>
      <c r="H101" s="112">
        <v>0</v>
      </c>
      <c r="I101" s="103">
        <v>36022.74</v>
      </c>
      <c r="K101" s="101">
        <v>0</v>
      </c>
    </row>
    <row r="102" spans="1:11" ht="48" customHeight="1" x14ac:dyDescent="0.25">
      <c r="A102" s="88">
        <v>99</v>
      </c>
      <c r="B102" s="89" t="s">
        <v>59</v>
      </c>
      <c r="C102" s="89" t="s">
        <v>259</v>
      </c>
      <c r="D102" s="89" t="s">
        <v>260</v>
      </c>
      <c r="E102" s="89" t="s">
        <v>261</v>
      </c>
      <c r="F102" s="90">
        <v>10200</v>
      </c>
      <c r="G102" s="90">
        <v>0</v>
      </c>
      <c r="H102" s="130">
        <v>0</v>
      </c>
      <c r="I102" s="131">
        <v>10200</v>
      </c>
      <c r="K102" s="93">
        <v>0</v>
      </c>
    </row>
    <row r="103" spans="1:11" ht="48" customHeight="1" x14ac:dyDescent="0.25">
      <c r="A103" s="88">
        <v>100</v>
      </c>
      <c r="B103" s="89" t="s">
        <v>59</v>
      </c>
      <c r="C103" s="89" t="s">
        <v>262</v>
      </c>
      <c r="D103" s="89" t="s">
        <v>263</v>
      </c>
      <c r="E103" s="89" t="s">
        <v>264</v>
      </c>
      <c r="F103" s="90">
        <v>11500</v>
      </c>
      <c r="G103" s="90">
        <v>0</v>
      </c>
      <c r="H103" s="94">
        <v>0</v>
      </c>
      <c r="I103" s="110">
        <v>11500</v>
      </c>
      <c r="K103" s="93">
        <v>0</v>
      </c>
    </row>
    <row r="104" spans="1:11" ht="48" customHeight="1" x14ac:dyDescent="0.25">
      <c r="A104" s="88">
        <v>101</v>
      </c>
      <c r="B104" s="89" t="s">
        <v>44</v>
      </c>
      <c r="C104" s="89" t="s">
        <v>265</v>
      </c>
      <c r="D104" s="89" t="s">
        <v>266</v>
      </c>
      <c r="E104" s="89" t="s">
        <v>267</v>
      </c>
      <c r="F104" s="90">
        <v>61849.760000000002</v>
      </c>
      <c r="G104" s="90">
        <v>0</v>
      </c>
      <c r="H104" s="94">
        <v>0</v>
      </c>
      <c r="I104" s="95">
        <v>61849.760000000002</v>
      </c>
      <c r="K104" s="93">
        <v>0</v>
      </c>
    </row>
    <row r="105" spans="1:11" ht="48" customHeight="1" x14ac:dyDescent="0.25">
      <c r="A105" s="88">
        <v>102</v>
      </c>
      <c r="B105" s="89" t="s">
        <v>44</v>
      </c>
      <c r="C105" s="89" t="s">
        <v>265</v>
      </c>
      <c r="D105" s="89" t="s">
        <v>268</v>
      </c>
      <c r="E105" s="89" t="s">
        <v>269</v>
      </c>
      <c r="F105" s="90">
        <v>69994.509999999995</v>
      </c>
      <c r="G105" s="90">
        <v>0</v>
      </c>
      <c r="H105" s="94">
        <v>0</v>
      </c>
      <c r="I105" s="95">
        <v>69994.509999999995</v>
      </c>
      <c r="K105" s="93">
        <v>0</v>
      </c>
    </row>
    <row r="106" spans="1:11" ht="48" customHeight="1" x14ac:dyDescent="0.25">
      <c r="A106" s="88">
        <v>103</v>
      </c>
      <c r="B106" s="89" t="s">
        <v>44</v>
      </c>
      <c r="C106" s="89" t="s">
        <v>265</v>
      </c>
      <c r="D106" s="89" t="s">
        <v>270</v>
      </c>
      <c r="E106" s="89" t="s">
        <v>271</v>
      </c>
      <c r="F106" s="90">
        <v>69760.78</v>
      </c>
      <c r="G106" s="90">
        <v>0</v>
      </c>
      <c r="H106" s="94">
        <v>0</v>
      </c>
      <c r="I106" s="95">
        <v>69760.78</v>
      </c>
      <c r="K106" s="93">
        <v>0</v>
      </c>
    </row>
    <row r="107" spans="1:11" ht="48" customHeight="1" x14ac:dyDescent="0.25">
      <c r="A107" s="88">
        <v>104</v>
      </c>
      <c r="B107" s="89" t="s">
        <v>40</v>
      </c>
      <c r="C107" s="89" t="s">
        <v>272</v>
      </c>
      <c r="D107" s="89" t="s">
        <v>273</v>
      </c>
      <c r="E107" s="89" t="s">
        <v>274</v>
      </c>
      <c r="F107" s="90">
        <v>50000</v>
      </c>
      <c r="G107" s="90">
        <v>0</v>
      </c>
      <c r="H107" s="105">
        <v>25800.52</v>
      </c>
      <c r="I107" s="106">
        <v>50000</v>
      </c>
      <c r="K107" s="101">
        <v>25800.52</v>
      </c>
    </row>
    <row r="108" spans="1:11" ht="48" customHeight="1" x14ac:dyDescent="0.25">
      <c r="A108" s="88">
        <v>105</v>
      </c>
      <c r="B108" s="89" t="s">
        <v>26</v>
      </c>
      <c r="C108" s="89" t="s">
        <v>275</v>
      </c>
      <c r="D108" s="89" t="s">
        <v>276</v>
      </c>
      <c r="E108" s="89" t="s">
        <v>277</v>
      </c>
      <c r="F108" s="90">
        <v>49953.38</v>
      </c>
      <c r="G108" s="90">
        <v>71040</v>
      </c>
      <c r="H108" s="99">
        <v>0</v>
      </c>
      <c r="I108" s="110">
        <v>49953.38</v>
      </c>
      <c r="K108" s="101">
        <v>0</v>
      </c>
    </row>
    <row r="109" spans="1:11" ht="48" customHeight="1" x14ac:dyDescent="0.25">
      <c r="A109" s="88">
        <v>106</v>
      </c>
      <c r="B109" s="89" t="s">
        <v>40</v>
      </c>
      <c r="C109" s="89" t="s">
        <v>278</v>
      </c>
      <c r="D109" s="89" t="s">
        <v>279</v>
      </c>
      <c r="E109" s="89" t="s">
        <v>280</v>
      </c>
      <c r="F109" s="90">
        <v>36715.1</v>
      </c>
      <c r="G109" s="90">
        <v>0</v>
      </c>
      <c r="H109" s="132">
        <f>36715.1-36715.1</f>
        <v>0</v>
      </c>
      <c r="I109" s="116">
        <v>36715.1</v>
      </c>
      <c r="K109" s="93">
        <v>0</v>
      </c>
    </row>
    <row r="110" spans="1:11" ht="48" customHeight="1" x14ac:dyDescent="0.25">
      <c r="A110" s="88">
        <v>107</v>
      </c>
      <c r="B110" s="89" t="s">
        <v>40</v>
      </c>
      <c r="C110" s="89" t="s">
        <v>281</v>
      </c>
      <c r="D110" s="89" t="s">
        <v>282</v>
      </c>
      <c r="E110" s="89" t="s">
        <v>283</v>
      </c>
      <c r="F110" s="90">
        <v>70000</v>
      </c>
      <c r="G110" s="90">
        <v>0</v>
      </c>
      <c r="H110" s="133">
        <v>0</v>
      </c>
      <c r="I110" s="134">
        <v>70000</v>
      </c>
      <c r="K110" s="93">
        <v>0</v>
      </c>
    </row>
    <row r="111" spans="1:11" ht="48" customHeight="1" x14ac:dyDescent="0.25">
      <c r="A111" s="88">
        <v>108</v>
      </c>
      <c r="B111" s="89" t="s">
        <v>40</v>
      </c>
      <c r="C111" s="89" t="s">
        <v>281</v>
      </c>
      <c r="D111" s="89" t="s">
        <v>284</v>
      </c>
      <c r="E111" s="89" t="s">
        <v>285</v>
      </c>
      <c r="F111" s="90">
        <v>70000</v>
      </c>
      <c r="G111" s="90">
        <v>0</v>
      </c>
      <c r="H111" s="133">
        <v>0</v>
      </c>
      <c r="I111" s="135">
        <v>70000</v>
      </c>
      <c r="K111" s="93">
        <v>0</v>
      </c>
    </row>
    <row r="112" spans="1:11" ht="48" customHeight="1" x14ac:dyDescent="0.25">
      <c r="A112" s="88">
        <v>109</v>
      </c>
      <c r="B112" s="89" t="s">
        <v>40</v>
      </c>
      <c r="C112" s="89" t="s">
        <v>281</v>
      </c>
      <c r="D112" s="89" t="s">
        <v>286</v>
      </c>
      <c r="E112" s="89" t="s">
        <v>287</v>
      </c>
      <c r="F112" s="90">
        <v>70000</v>
      </c>
      <c r="G112" s="90">
        <v>0</v>
      </c>
      <c r="H112" s="133">
        <v>0</v>
      </c>
      <c r="I112" s="135">
        <v>70000</v>
      </c>
      <c r="K112" s="93">
        <v>0</v>
      </c>
    </row>
    <row r="113" spans="1:11" ht="48" customHeight="1" x14ac:dyDescent="0.25">
      <c r="A113" s="88">
        <v>110</v>
      </c>
      <c r="B113" s="89" t="s">
        <v>40</v>
      </c>
      <c r="C113" s="89" t="s">
        <v>281</v>
      </c>
      <c r="D113" s="89" t="s">
        <v>288</v>
      </c>
      <c r="E113" s="89" t="s">
        <v>289</v>
      </c>
      <c r="F113" s="90">
        <v>70000</v>
      </c>
      <c r="G113" s="90">
        <v>0</v>
      </c>
      <c r="H113" s="133">
        <v>0</v>
      </c>
      <c r="I113" s="135">
        <v>70000</v>
      </c>
      <c r="K113" s="93">
        <v>0</v>
      </c>
    </row>
    <row r="114" spans="1:11" ht="48" customHeight="1" x14ac:dyDescent="0.25">
      <c r="A114" s="88">
        <v>111</v>
      </c>
      <c r="B114" s="89" t="s">
        <v>40</v>
      </c>
      <c r="C114" s="89" t="s">
        <v>281</v>
      </c>
      <c r="D114" s="89" t="s">
        <v>290</v>
      </c>
      <c r="E114" s="89" t="s">
        <v>291</v>
      </c>
      <c r="F114" s="90">
        <v>70000</v>
      </c>
      <c r="G114" s="90">
        <v>0</v>
      </c>
      <c r="H114" s="133">
        <v>0</v>
      </c>
      <c r="I114" s="135">
        <v>70000</v>
      </c>
      <c r="K114" s="93">
        <v>0</v>
      </c>
    </row>
    <row r="115" spans="1:11" ht="48" customHeight="1" x14ac:dyDescent="0.25">
      <c r="A115" s="88">
        <v>112</v>
      </c>
      <c r="B115" s="89" t="s">
        <v>40</v>
      </c>
      <c r="C115" s="89" t="s">
        <v>281</v>
      </c>
      <c r="D115" s="89" t="s">
        <v>292</v>
      </c>
      <c r="E115" s="89" t="s">
        <v>293</v>
      </c>
      <c r="F115" s="90">
        <v>70000</v>
      </c>
      <c r="G115" s="90">
        <v>0</v>
      </c>
      <c r="H115" s="133">
        <v>0</v>
      </c>
      <c r="I115" s="135">
        <v>70000</v>
      </c>
      <c r="K115" s="93">
        <v>0</v>
      </c>
    </row>
    <row r="116" spans="1:11" ht="48" customHeight="1" x14ac:dyDescent="0.25">
      <c r="A116" s="88">
        <v>113</v>
      </c>
      <c r="B116" s="89" t="s">
        <v>44</v>
      </c>
      <c r="C116" s="89" t="s">
        <v>265</v>
      </c>
      <c r="D116" s="89" t="s">
        <v>294</v>
      </c>
      <c r="E116" s="89" t="s">
        <v>295</v>
      </c>
      <c r="F116" s="90">
        <v>79000</v>
      </c>
      <c r="G116" s="90">
        <v>19000</v>
      </c>
      <c r="H116" s="4">
        <f>G116</f>
        <v>19000</v>
      </c>
      <c r="K116" s="93">
        <v>19000</v>
      </c>
    </row>
    <row r="117" spans="1:11" ht="48" customHeight="1" x14ac:dyDescent="0.25">
      <c r="A117" s="88">
        <v>114</v>
      </c>
      <c r="B117" s="89" t="s">
        <v>44</v>
      </c>
      <c r="C117" s="89" t="s">
        <v>265</v>
      </c>
      <c r="D117" s="89" t="s">
        <v>296</v>
      </c>
      <c r="E117" s="89" t="s">
        <v>297</v>
      </c>
      <c r="F117" s="90">
        <v>66000</v>
      </c>
      <c r="G117" s="90">
        <v>0</v>
      </c>
      <c r="H117" s="4">
        <f t="shared" ref="H117:H148" si="0">G117</f>
        <v>0</v>
      </c>
      <c r="K117" s="93">
        <v>0</v>
      </c>
    </row>
    <row r="118" spans="1:11" ht="48" customHeight="1" x14ac:dyDescent="0.25">
      <c r="A118" s="88">
        <v>115</v>
      </c>
      <c r="B118" s="89" t="s">
        <v>26</v>
      </c>
      <c r="C118" s="89" t="s">
        <v>298</v>
      </c>
      <c r="D118" s="89" t="s">
        <v>299</v>
      </c>
      <c r="E118" s="89" t="s">
        <v>300</v>
      </c>
      <c r="F118" s="90">
        <v>70000</v>
      </c>
      <c r="G118" s="90">
        <v>0</v>
      </c>
      <c r="H118" s="4">
        <f t="shared" si="0"/>
        <v>0</v>
      </c>
      <c r="K118" s="93">
        <v>0</v>
      </c>
    </row>
    <row r="119" spans="1:11" ht="48" customHeight="1" x14ac:dyDescent="0.25">
      <c r="A119" s="88">
        <v>116</v>
      </c>
      <c r="B119" s="89" t="s">
        <v>59</v>
      </c>
      <c r="C119" s="89" t="s">
        <v>301</v>
      </c>
      <c r="D119" s="89" t="s">
        <v>302</v>
      </c>
      <c r="E119" s="89" t="s">
        <v>303</v>
      </c>
      <c r="F119" s="90">
        <v>23000</v>
      </c>
      <c r="G119" s="90">
        <v>0</v>
      </c>
      <c r="H119" s="4">
        <f t="shared" si="0"/>
        <v>0</v>
      </c>
      <c r="K119" s="93">
        <v>0</v>
      </c>
    </row>
    <row r="120" spans="1:11" ht="48" customHeight="1" x14ac:dyDescent="0.25">
      <c r="A120" s="88">
        <v>117</v>
      </c>
      <c r="B120" s="89" t="s">
        <v>40</v>
      </c>
      <c r="C120" s="89" t="s">
        <v>304</v>
      </c>
      <c r="D120" s="89" t="s">
        <v>305</v>
      </c>
      <c r="E120" s="89" t="s">
        <v>306</v>
      </c>
      <c r="F120" s="90">
        <v>50000</v>
      </c>
      <c r="G120" s="90">
        <v>10486.57</v>
      </c>
      <c r="H120" s="4">
        <f t="shared" si="0"/>
        <v>10486.57</v>
      </c>
      <c r="K120" s="93">
        <v>10486.57</v>
      </c>
    </row>
    <row r="121" spans="1:11" ht="48" customHeight="1" x14ac:dyDescent="0.25">
      <c r="A121" s="88">
        <v>118</v>
      </c>
      <c r="B121" s="89" t="s">
        <v>40</v>
      </c>
      <c r="C121" s="89" t="s">
        <v>307</v>
      </c>
      <c r="D121" s="89" t="s">
        <v>308</v>
      </c>
      <c r="E121" s="89" t="s">
        <v>309</v>
      </c>
      <c r="F121" s="90">
        <v>42300</v>
      </c>
      <c r="G121" s="90">
        <v>768.28</v>
      </c>
      <c r="H121" s="4">
        <f t="shared" si="0"/>
        <v>768.28</v>
      </c>
      <c r="K121" s="93">
        <v>768.28</v>
      </c>
    </row>
    <row r="122" spans="1:11" ht="48" customHeight="1" x14ac:dyDescent="0.25">
      <c r="A122" s="88">
        <v>119</v>
      </c>
      <c r="B122" s="89" t="s">
        <v>40</v>
      </c>
      <c r="C122" s="89" t="s">
        <v>310</v>
      </c>
      <c r="D122" s="89" t="s">
        <v>311</v>
      </c>
      <c r="E122" s="89" t="s">
        <v>312</v>
      </c>
      <c r="F122" s="90">
        <v>50000</v>
      </c>
      <c r="G122" s="90">
        <v>50702.11</v>
      </c>
      <c r="H122" s="4">
        <f t="shared" si="0"/>
        <v>50702.11</v>
      </c>
      <c r="K122" s="93">
        <v>50702.11</v>
      </c>
    </row>
    <row r="123" spans="1:11" ht="48" customHeight="1" x14ac:dyDescent="0.25">
      <c r="A123" s="88">
        <v>120</v>
      </c>
      <c r="B123" s="89" t="s">
        <v>40</v>
      </c>
      <c r="C123" s="89" t="s">
        <v>313</v>
      </c>
      <c r="D123" s="89" t="s">
        <v>314</v>
      </c>
      <c r="E123" s="89" t="s">
        <v>315</v>
      </c>
      <c r="F123" s="90">
        <v>50000</v>
      </c>
      <c r="G123" s="90">
        <v>5374.24</v>
      </c>
      <c r="H123" s="4">
        <f t="shared" si="0"/>
        <v>5374.24</v>
      </c>
      <c r="K123" s="93">
        <v>5374.24</v>
      </c>
    </row>
    <row r="124" spans="1:11" ht="48" customHeight="1" x14ac:dyDescent="0.25">
      <c r="A124" s="88">
        <v>121</v>
      </c>
      <c r="B124" s="89" t="s">
        <v>44</v>
      </c>
      <c r="C124" s="89" t="s">
        <v>316</v>
      </c>
      <c r="D124" s="89" t="s">
        <v>317</v>
      </c>
      <c r="E124" s="89" t="s">
        <v>318</v>
      </c>
      <c r="F124" s="90">
        <v>50000</v>
      </c>
      <c r="G124" s="90">
        <v>233395.6</v>
      </c>
      <c r="H124" s="4">
        <f t="shared" si="0"/>
        <v>233395.6</v>
      </c>
      <c r="K124" s="93">
        <v>233395.6</v>
      </c>
    </row>
    <row r="125" spans="1:11" ht="48" customHeight="1" x14ac:dyDescent="0.25">
      <c r="A125" s="88">
        <v>122</v>
      </c>
      <c r="B125" s="89" t="s">
        <v>78</v>
      </c>
      <c r="C125" s="89" t="s">
        <v>319</v>
      </c>
      <c r="D125" s="89" t="s">
        <v>320</v>
      </c>
      <c r="E125" s="89" t="s">
        <v>321</v>
      </c>
      <c r="F125" s="90">
        <v>44144.7</v>
      </c>
      <c r="G125" s="90">
        <v>0</v>
      </c>
      <c r="H125" s="4">
        <f t="shared" si="0"/>
        <v>0</v>
      </c>
      <c r="K125" s="93">
        <v>0</v>
      </c>
    </row>
    <row r="126" spans="1:11" ht="48" customHeight="1" x14ac:dyDescent="0.25">
      <c r="A126" s="88">
        <v>123</v>
      </c>
      <c r="B126" s="89" t="s">
        <v>78</v>
      </c>
      <c r="C126" s="89" t="s">
        <v>322</v>
      </c>
      <c r="D126" s="89" t="s">
        <v>323</v>
      </c>
      <c r="E126" s="89" t="s">
        <v>324</v>
      </c>
      <c r="F126" s="90">
        <v>50000</v>
      </c>
      <c r="G126" s="90">
        <v>8000</v>
      </c>
      <c r="H126" s="4">
        <f t="shared" si="0"/>
        <v>8000</v>
      </c>
      <c r="K126" s="93">
        <v>8000</v>
      </c>
    </row>
    <row r="127" spans="1:11" ht="48" customHeight="1" x14ac:dyDescent="0.25">
      <c r="A127" s="88">
        <v>124</v>
      </c>
      <c r="B127" s="89" t="s">
        <v>44</v>
      </c>
      <c r="C127" s="89" t="s">
        <v>265</v>
      </c>
      <c r="D127" s="89" t="s">
        <v>325</v>
      </c>
      <c r="E127" s="89" t="s">
        <v>326</v>
      </c>
      <c r="F127" s="90">
        <v>70000</v>
      </c>
      <c r="G127" s="90">
        <v>42000</v>
      </c>
      <c r="H127" s="4">
        <f t="shared" si="0"/>
        <v>42000</v>
      </c>
      <c r="K127" s="93">
        <v>42000</v>
      </c>
    </row>
    <row r="128" spans="1:11" ht="48" customHeight="1" x14ac:dyDescent="0.25">
      <c r="A128" s="88">
        <v>125</v>
      </c>
      <c r="B128" s="89" t="s">
        <v>78</v>
      </c>
      <c r="C128" s="89" t="s">
        <v>327</v>
      </c>
      <c r="D128" s="89" t="s">
        <v>328</v>
      </c>
      <c r="E128" s="89" t="s">
        <v>329</v>
      </c>
      <c r="F128" s="90">
        <v>50000</v>
      </c>
      <c r="G128" s="90">
        <v>21000</v>
      </c>
      <c r="H128" s="4">
        <f t="shared" si="0"/>
        <v>21000</v>
      </c>
      <c r="K128" s="93">
        <v>21000</v>
      </c>
    </row>
    <row r="129" spans="1:11" ht="48" customHeight="1" x14ac:dyDescent="0.25">
      <c r="A129" s="88">
        <v>126</v>
      </c>
      <c r="B129" s="89" t="s">
        <v>40</v>
      </c>
      <c r="C129" s="89" t="s">
        <v>50</v>
      </c>
      <c r="D129" s="89" t="s">
        <v>330</v>
      </c>
      <c r="E129" s="89" t="s">
        <v>331</v>
      </c>
      <c r="F129" s="90">
        <v>50000</v>
      </c>
      <c r="G129" s="90">
        <v>794241</v>
      </c>
      <c r="H129" s="4">
        <f t="shared" si="0"/>
        <v>794241</v>
      </c>
      <c r="K129" s="93">
        <v>794241</v>
      </c>
    </row>
    <row r="130" spans="1:11" ht="48" customHeight="1" x14ac:dyDescent="0.25">
      <c r="A130" s="88">
        <v>127</v>
      </c>
      <c r="B130" s="89" t="s">
        <v>44</v>
      </c>
      <c r="C130" s="89" t="s">
        <v>332</v>
      </c>
      <c r="D130" s="89" t="s">
        <v>333</v>
      </c>
      <c r="E130" s="89" t="s">
        <v>334</v>
      </c>
      <c r="F130" s="90">
        <v>47057.919999999998</v>
      </c>
      <c r="G130" s="90">
        <v>0</v>
      </c>
      <c r="H130" s="4">
        <f t="shared" si="0"/>
        <v>0</v>
      </c>
      <c r="K130" s="93">
        <v>0</v>
      </c>
    </row>
    <row r="131" spans="1:11" ht="48" customHeight="1" x14ac:dyDescent="0.25">
      <c r="A131" s="88">
        <v>128</v>
      </c>
      <c r="B131" s="89" t="s">
        <v>14</v>
      </c>
      <c r="C131" s="89" t="s">
        <v>15</v>
      </c>
      <c r="D131" s="89" t="s">
        <v>335</v>
      </c>
      <c r="E131" s="89" t="s">
        <v>336</v>
      </c>
      <c r="F131" s="90">
        <v>70000</v>
      </c>
      <c r="G131" s="90">
        <v>0</v>
      </c>
      <c r="H131" s="4">
        <f t="shared" si="0"/>
        <v>0</v>
      </c>
      <c r="K131" s="93">
        <v>0</v>
      </c>
    </row>
    <row r="132" spans="1:11" ht="48" customHeight="1" x14ac:dyDescent="0.25">
      <c r="A132" s="88">
        <v>129</v>
      </c>
      <c r="B132" s="89" t="s">
        <v>18</v>
      </c>
      <c r="C132" s="89" t="s">
        <v>337</v>
      </c>
      <c r="D132" s="89" t="s">
        <v>338</v>
      </c>
      <c r="E132" s="89" t="s">
        <v>339</v>
      </c>
      <c r="F132" s="90">
        <v>50000</v>
      </c>
      <c r="G132" s="90">
        <v>10000</v>
      </c>
      <c r="H132" s="4">
        <f t="shared" si="0"/>
        <v>10000</v>
      </c>
      <c r="K132" s="93">
        <v>10000</v>
      </c>
    </row>
    <row r="133" spans="1:11" ht="48" customHeight="1" x14ac:dyDescent="0.25">
      <c r="A133" s="88">
        <v>130</v>
      </c>
      <c r="B133" s="89" t="s">
        <v>40</v>
      </c>
      <c r="C133" s="89" t="s">
        <v>340</v>
      </c>
      <c r="D133" s="89" t="s">
        <v>341</v>
      </c>
      <c r="E133" s="89" t="s">
        <v>342</v>
      </c>
      <c r="F133" s="90">
        <v>50000</v>
      </c>
      <c r="G133" s="90">
        <v>148000</v>
      </c>
      <c r="H133" s="4">
        <f t="shared" si="0"/>
        <v>148000</v>
      </c>
      <c r="K133" s="93">
        <v>148000</v>
      </c>
    </row>
    <row r="134" spans="1:11" ht="48" customHeight="1" x14ac:dyDescent="0.25">
      <c r="A134" s="88">
        <v>131</v>
      </c>
      <c r="B134" s="89" t="s">
        <v>44</v>
      </c>
      <c r="C134" s="89" t="s">
        <v>343</v>
      </c>
      <c r="D134" s="89" t="s">
        <v>344</v>
      </c>
      <c r="E134" s="89" t="s">
        <v>345</v>
      </c>
      <c r="F134" s="90">
        <v>50000</v>
      </c>
      <c r="G134" s="90">
        <v>3511.65</v>
      </c>
      <c r="H134" s="4">
        <f t="shared" si="0"/>
        <v>3511.65</v>
      </c>
      <c r="K134" s="93">
        <v>3511.65</v>
      </c>
    </row>
    <row r="135" spans="1:11" ht="48" customHeight="1" x14ac:dyDescent="0.25">
      <c r="A135" s="88">
        <v>132</v>
      </c>
      <c r="B135" s="89" t="s">
        <v>78</v>
      </c>
      <c r="C135" s="89" t="s">
        <v>346</v>
      </c>
      <c r="D135" s="89" t="s">
        <v>347</v>
      </c>
      <c r="E135" s="89" t="s">
        <v>348</v>
      </c>
      <c r="F135" s="90">
        <v>41383.120000000003</v>
      </c>
      <c r="G135" s="90">
        <v>0</v>
      </c>
      <c r="H135" s="4">
        <f t="shared" si="0"/>
        <v>0</v>
      </c>
      <c r="K135" s="93">
        <v>0</v>
      </c>
    </row>
    <row r="136" spans="1:11" ht="48" customHeight="1" x14ac:dyDescent="0.25">
      <c r="A136" s="88">
        <v>133</v>
      </c>
      <c r="B136" s="89" t="s">
        <v>44</v>
      </c>
      <c r="C136" s="89" t="s">
        <v>349</v>
      </c>
      <c r="D136" s="89" t="s">
        <v>350</v>
      </c>
      <c r="E136" s="89" t="s">
        <v>351</v>
      </c>
      <c r="F136" s="90">
        <v>40000</v>
      </c>
      <c r="G136" s="90">
        <v>0</v>
      </c>
      <c r="H136" s="4">
        <f t="shared" si="0"/>
        <v>0</v>
      </c>
      <c r="K136" s="93">
        <v>0</v>
      </c>
    </row>
    <row r="137" spans="1:11" ht="48" customHeight="1" x14ac:dyDescent="0.25">
      <c r="A137" s="88">
        <v>134</v>
      </c>
      <c r="B137" s="89" t="s">
        <v>7</v>
      </c>
      <c r="C137" s="89" t="s">
        <v>352</v>
      </c>
      <c r="D137" s="89" t="s">
        <v>353</v>
      </c>
      <c r="E137" s="89" t="s">
        <v>354</v>
      </c>
      <c r="F137" s="90">
        <v>50000</v>
      </c>
      <c r="G137" s="90">
        <v>20000</v>
      </c>
      <c r="H137" s="4">
        <f t="shared" si="0"/>
        <v>20000</v>
      </c>
      <c r="K137" s="93">
        <v>20000</v>
      </c>
    </row>
    <row r="138" spans="1:11" ht="48" customHeight="1" x14ac:dyDescent="0.25">
      <c r="A138" s="88">
        <v>135</v>
      </c>
      <c r="B138" s="89" t="s">
        <v>7</v>
      </c>
      <c r="C138" s="89" t="s">
        <v>352</v>
      </c>
      <c r="D138" s="89" t="s">
        <v>355</v>
      </c>
      <c r="E138" s="89" t="s">
        <v>356</v>
      </c>
      <c r="F138" s="90">
        <v>50000</v>
      </c>
      <c r="G138" s="90">
        <v>10000</v>
      </c>
      <c r="H138" s="4">
        <f t="shared" si="0"/>
        <v>10000</v>
      </c>
      <c r="K138" s="93">
        <v>10000</v>
      </c>
    </row>
    <row r="139" spans="1:11" ht="48" customHeight="1" x14ac:dyDescent="0.25">
      <c r="A139" s="88">
        <v>136</v>
      </c>
      <c r="B139" s="89" t="s">
        <v>44</v>
      </c>
      <c r="C139" s="89" t="s">
        <v>332</v>
      </c>
      <c r="D139" s="89" t="s">
        <v>357</v>
      </c>
      <c r="E139" s="89" t="s">
        <v>358</v>
      </c>
      <c r="F139" s="90">
        <v>50000</v>
      </c>
      <c r="G139" s="90">
        <v>9085.2000000000007</v>
      </c>
      <c r="H139" s="4">
        <f t="shared" si="0"/>
        <v>9085.2000000000007</v>
      </c>
      <c r="K139" s="93">
        <v>9085.2000000000007</v>
      </c>
    </row>
    <row r="140" spans="1:11" ht="48" customHeight="1" x14ac:dyDescent="0.25">
      <c r="A140" s="88">
        <v>137</v>
      </c>
      <c r="B140" s="89" t="s">
        <v>40</v>
      </c>
      <c r="C140" s="89" t="s">
        <v>359</v>
      </c>
      <c r="D140" s="89" t="s">
        <v>360</v>
      </c>
      <c r="E140" s="89" t="s">
        <v>361</v>
      </c>
      <c r="F140" s="90">
        <v>50000</v>
      </c>
      <c r="G140" s="90">
        <v>378000</v>
      </c>
      <c r="H140" s="4">
        <f t="shared" si="0"/>
        <v>378000</v>
      </c>
      <c r="K140" s="93">
        <v>378000</v>
      </c>
    </row>
    <row r="141" spans="1:11" ht="48" customHeight="1" x14ac:dyDescent="0.25">
      <c r="A141" s="88">
        <v>138</v>
      </c>
      <c r="B141" s="89" t="s">
        <v>59</v>
      </c>
      <c r="C141" s="89" t="s">
        <v>362</v>
      </c>
      <c r="D141" s="89" t="s">
        <v>363</v>
      </c>
      <c r="E141" s="89" t="s">
        <v>364</v>
      </c>
      <c r="F141" s="90">
        <v>37191.800000000003</v>
      </c>
      <c r="G141" s="90">
        <v>0</v>
      </c>
      <c r="H141" s="4">
        <f t="shared" si="0"/>
        <v>0</v>
      </c>
      <c r="K141" s="93">
        <v>0</v>
      </c>
    </row>
    <row r="142" spans="1:11" ht="48" customHeight="1" x14ac:dyDescent="0.25">
      <c r="A142" s="88">
        <v>139</v>
      </c>
      <c r="B142" s="89" t="s">
        <v>26</v>
      </c>
      <c r="C142" s="89" t="s">
        <v>365</v>
      </c>
      <c r="D142" s="89" t="s">
        <v>366</v>
      </c>
      <c r="E142" s="89" t="s">
        <v>367</v>
      </c>
      <c r="F142" s="90">
        <v>50000</v>
      </c>
      <c r="G142" s="90">
        <v>0</v>
      </c>
      <c r="H142" s="4">
        <f t="shared" si="0"/>
        <v>0</v>
      </c>
      <c r="K142" s="93">
        <v>0</v>
      </c>
    </row>
    <row r="143" spans="1:11" ht="48" customHeight="1" x14ac:dyDescent="0.25">
      <c r="A143" s="88">
        <v>140</v>
      </c>
      <c r="B143" s="89" t="s">
        <v>7</v>
      </c>
      <c r="C143" s="89" t="s">
        <v>368</v>
      </c>
      <c r="D143" s="89" t="s">
        <v>369</v>
      </c>
      <c r="E143" s="89" t="s">
        <v>370</v>
      </c>
      <c r="F143" s="90">
        <v>28000</v>
      </c>
      <c r="G143" s="90">
        <v>0</v>
      </c>
      <c r="H143" s="4">
        <f t="shared" si="0"/>
        <v>0</v>
      </c>
      <c r="K143" s="93">
        <v>0</v>
      </c>
    </row>
    <row r="144" spans="1:11" ht="48" customHeight="1" x14ac:dyDescent="0.25">
      <c r="A144" s="88">
        <v>141</v>
      </c>
      <c r="B144" s="89" t="s">
        <v>40</v>
      </c>
      <c r="C144" s="89" t="s">
        <v>371</v>
      </c>
      <c r="D144" s="89" t="s">
        <v>372</v>
      </c>
      <c r="E144" s="89" t="s">
        <v>370</v>
      </c>
      <c r="F144" s="90">
        <v>29770.02</v>
      </c>
      <c r="G144" s="90">
        <v>0</v>
      </c>
      <c r="H144" s="4">
        <f t="shared" si="0"/>
        <v>0</v>
      </c>
      <c r="K144" s="93">
        <v>0</v>
      </c>
    </row>
    <row r="145" spans="1:11" ht="48" customHeight="1" x14ac:dyDescent="0.25">
      <c r="A145" s="88">
        <v>142</v>
      </c>
      <c r="B145" s="89" t="s">
        <v>78</v>
      </c>
      <c r="C145" s="89" t="s">
        <v>373</v>
      </c>
      <c r="D145" s="89" t="s">
        <v>374</v>
      </c>
      <c r="E145" s="89" t="s">
        <v>375</v>
      </c>
      <c r="F145" s="90">
        <v>50000</v>
      </c>
      <c r="G145" s="90">
        <v>20982.91</v>
      </c>
      <c r="H145" s="4">
        <f t="shared" si="0"/>
        <v>20982.91</v>
      </c>
      <c r="J145" s="87" t="s">
        <v>1841</v>
      </c>
      <c r="K145" s="93">
        <v>20982.91</v>
      </c>
    </row>
    <row r="146" spans="1:11" ht="48" customHeight="1" x14ac:dyDescent="0.25">
      <c r="A146" s="88">
        <v>143</v>
      </c>
      <c r="B146" s="89" t="s">
        <v>44</v>
      </c>
      <c r="C146" s="89" t="s">
        <v>332</v>
      </c>
      <c r="D146" s="89" t="s">
        <v>376</v>
      </c>
      <c r="E146" s="89" t="s">
        <v>377</v>
      </c>
      <c r="F146" s="90">
        <v>37530.25</v>
      </c>
      <c r="G146" s="90">
        <v>0</v>
      </c>
      <c r="H146" s="4">
        <f t="shared" si="0"/>
        <v>0</v>
      </c>
      <c r="K146" s="93">
        <v>0</v>
      </c>
    </row>
    <row r="147" spans="1:11" ht="48" customHeight="1" x14ac:dyDescent="0.25">
      <c r="A147" s="88">
        <v>144</v>
      </c>
      <c r="B147" s="89" t="s">
        <v>40</v>
      </c>
      <c r="C147" s="89" t="s">
        <v>310</v>
      </c>
      <c r="D147" s="89" t="s">
        <v>378</v>
      </c>
      <c r="E147" s="89" t="s">
        <v>379</v>
      </c>
      <c r="F147" s="90">
        <v>28277.45</v>
      </c>
      <c r="G147" s="90">
        <v>0</v>
      </c>
      <c r="H147" s="4">
        <f t="shared" si="0"/>
        <v>0</v>
      </c>
      <c r="K147" s="93">
        <v>0</v>
      </c>
    </row>
    <row r="148" spans="1:11" ht="48" customHeight="1" x14ac:dyDescent="0.25">
      <c r="A148" s="88">
        <v>145</v>
      </c>
      <c r="B148" s="89" t="s">
        <v>18</v>
      </c>
      <c r="C148" s="89" t="s">
        <v>380</v>
      </c>
      <c r="D148" s="89" t="s">
        <v>381</v>
      </c>
      <c r="E148" s="89" t="s">
        <v>382</v>
      </c>
      <c r="F148" s="90">
        <v>70000</v>
      </c>
      <c r="G148" s="90">
        <v>0</v>
      </c>
      <c r="H148" s="4">
        <f t="shared" si="0"/>
        <v>0</v>
      </c>
      <c r="K148" s="93">
        <v>0</v>
      </c>
    </row>
    <row r="149" spans="1:11" ht="15" x14ac:dyDescent="0.25">
      <c r="A149" s="29"/>
      <c r="B149" s="29"/>
      <c r="C149" s="29"/>
      <c r="D149" s="29"/>
      <c r="E149" s="30" t="s">
        <v>2</v>
      </c>
      <c r="F149" s="31">
        <f>SUM(F4:F148)</f>
        <v>7499084.9300000006</v>
      </c>
      <c r="G149" s="32"/>
    </row>
  </sheetData>
  <mergeCells count="2">
    <mergeCell ref="A2:K2"/>
    <mergeCell ref="A1:K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topLeftCell="A154" workbookViewId="0">
      <selection activeCell="K5" sqref="K5"/>
    </sheetView>
  </sheetViews>
  <sheetFormatPr defaultRowHeight="12.75" x14ac:dyDescent="0.2"/>
  <cols>
    <col min="1" max="1" width="4.5703125" customWidth="1"/>
    <col min="2" max="2" width="34.42578125" customWidth="1"/>
    <col min="3" max="3" width="7.7109375" customWidth="1"/>
    <col min="4" max="4" width="14.28515625" bestFit="1" customWidth="1"/>
    <col min="5" max="5" width="51.42578125" customWidth="1"/>
    <col min="6" max="6" width="13.28515625" customWidth="1"/>
  </cols>
  <sheetData>
    <row r="1" spans="1:6" ht="46.5" customHeight="1" x14ac:dyDescent="0.2">
      <c r="A1" s="205" t="s">
        <v>1847</v>
      </c>
      <c r="B1" s="206"/>
      <c r="C1" s="206"/>
      <c r="D1" s="206"/>
      <c r="E1" s="206"/>
      <c r="F1" s="207"/>
    </row>
    <row r="2" spans="1:6" ht="30" x14ac:dyDescent="0.2">
      <c r="A2" s="190" t="s">
        <v>11</v>
      </c>
      <c r="B2" s="190" t="s">
        <v>10</v>
      </c>
      <c r="C2" s="190" t="s">
        <v>3</v>
      </c>
      <c r="D2" s="190" t="s">
        <v>9</v>
      </c>
      <c r="E2" s="191" t="s">
        <v>383</v>
      </c>
      <c r="F2" s="192" t="s">
        <v>1836</v>
      </c>
    </row>
    <row r="3" spans="1:6" ht="25.5" x14ac:dyDescent="0.2">
      <c r="A3" s="136">
        <v>1</v>
      </c>
      <c r="B3" s="137" t="s">
        <v>384</v>
      </c>
      <c r="C3" s="138" t="s">
        <v>385</v>
      </c>
      <c r="D3" s="139" t="s">
        <v>386</v>
      </c>
      <c r="E3" s="140" t="s">
        <v>387</v>
      </c>
      <c r="F3" s="141">
        <v>50000</v>
      </c>
    </row>
    <row r="4" spans="1:6" ht="25.5" x14ac:dyDescent="0.2">
      <c r="A4" s="136">
        <v>2</v>
      </c>
      <c r="B4" s="137" t="s">
        <v>388</v>
      </c>
      <c r="C4" s="138" t="s">
        <v>385</v>
      </c>
      <c r="D4" s="139" t="s">
        <v>389</v>
      </c>
      <c r="E4" s="140" t="s">
        <v>390</v>
      </c>
      <c r="F4" s="141">
        <v>50000</v>
      </c>
    </row>
    <row r="5" spans="1:6" ht="38.25" x14ac:dyDescent="0.2">
      <c r="A5" s="136">
        <v>3</v>
      </c>
      <c r="B5" s="137" t="s">
        <v>391</v>
      </c>
      <c r="C5" s="142" t="s">
        <v>385</v>
      </c>
      <c r="D5" s="143" t="s">
        <v>392</v>
      </c>
      <c r="E5" s="140" t="s">
        <v>393</v>
      </c>
      <c r="F5" s="141">
        <v>50000</v>
      </c>
    </row>
    <row r="6" spans="1:6" ht="38.25" x14ac:dyDescent="0.2">
      <c r="A6" s="136">
        <v>4</v>
      </c>
      <c r="B6" s="137" t="s">
        <v>391</v>
      </c>
      <c r="C6" s="142" t="s">
        <v>385</v>
      </c>
      <c r="D6" s="143" t="s">
        <v>394</v>
      </c>
      <c r="E6" s="140" t="s">
        <v>395</v>
      </c>
      <c r="F6" s="141">
        <v>50000</v>
      </c>
    </row>
    <row r="7" spans="1:6" ht="51" x14ac:dyDescent="0.2">
      <c r="A7" s="136">
        <v>5</v>
      </c>
      <c r="B7" s="137" t="s">
        <v>391</v>
      </c>
      <c r="C7" s="142" t="s">
        <v>385</v>
      </c>
      <c r="D7" s="143" t="s">
        <v>396</v>
      </c>
      <c r="E7" s="140" t="s">
        <v>397</v>
      </c>
      <c r="F7" s="141">
        <v>50000</v>
      </c>
    </row>
    <row r="8" spans="1:6" ht="15" x14ac:dyDescent="0.2">
      <c r="A8" s="136">
        <v>6</v>
      </c>
      <c r="B8" s="137" t="s">
        <v>400</v>
      </c>
      <c r="C8" s="142" t="s">
        <v>385</v>
      </c>
      <c r="D8" s="144" t="s">
        <v>401</v>
      </c>
      <c r="E8" s="140" t="s">
        <v>402</v>
      </c>
      <c r="F8" s="141">
        <v>50000</v>
      </c>
    </row>
    <row r="9" spans="1:6" ht="51" x14ac:dyDescent="0.2">
      <c r="A9" s="136">
        <v>7</v>
      </c>
      <c r="B9" s="137" t="s">
        <v>403</v>
      </c>
      <c r="C9" s="142" t="s">
        <v>385</v>
      </c>
      <c r="D9" s="139" t="s">
        <v>404</v>
      </c>
      <c r="E9" s="140" t="s">
        <v>405</v>
      </c>
      <c r="F9" s="141">
        <v>50000</v>
      </c>
    </row>
    <row r="10" spans="1:6" ht="51" x14ac:dyDescent="0.2">
      <c r="A10" s="136">
        <v>8</v>
      </c>
      <c r="B10" s="137" t="s">
        <v>409</v>
      </c>
      <c r="C10" s="142" t="s">
        <v>385</v>
      </c>
      <c r="D10" s="139" t="s">
        <v>410</v>
      </c>
      <c r="E10" s="140" t="s">
        <v>411</v>
      </c>
      <c r="F10" s="141">
        <v>50000</v>
      </c>
    </row>
    <row r="11" spans="1:6" ht="15" x14ac:dyDescent="0.2">
      <c r="A11" s="136">
        <v>9</v>
      </c>
      <c r="B11" s="145" t="s">
        <v>412</v>
      </c>
      <c r="C11" s="138" t="s">
        <v>385</v>
      </c>
      <c r="D11" s="146" t="s">
        <v>413</v>
      </c>
      <c r="E11" s="147" t="s">
        <v>414</v>
      </c>
      <c r="F11" s="141">
        <v>45931.0452</v>
      </c>
    </row>
    <row r="12" spans="1:6" ht="38.25" x14ac:dyDescent="0.2">
      <c r="A12" s="136">
        <v>10</v>
      </c>
      <c r="B12" s="145" t="s">
        <v>412</v>
      </c>
      <c r="C12" s="138" t="s">
        <v>385</v>
      </c>
      <c r="D12" s="146" t="s">
        <v>415</v>
      </c>
      <c r="E12" s="147" t="s">
        <v>416</v>
      </c>
      <c r="F12" s="141">
        <v>50000</v>
      </c>
    </row>
    <row r="13" spans="1:6" ht="25.5" x14ac:dyDescent="0.2">
      <c r="A13" s="136">
        <v>11</v>
      </c>
      <c r="B13" s="145" t="s">
        <v>412</v>
      </c>
      <c r="C13" s="138" t="s">
        <v>385</v>
      </c>
      <c r="D13" s="146" t="s">
        <v>417</v>
      </c>
      <c r="E13" s="147" t="s">
        <v>418</v>
      </c>
      <c r="F13" s="141">
        <v>42000.462399999997</v>
      </c>
    </row>
    <row r="14" spans="1:6" ht="51" x14ac:dyDescent="0.2">
      <c r="A14" s="136">
        <v>12</v>
      </c>
      <c r="B14" s="137" t="s">
        <v>412</v>
      </c>
      <c r="C14" s="142" t="s">
        <v>385</v>
      </c>
      <c r="D14" s="139" t="s">
        <v>419</v>
      </c>
      <c r="E14" s="140" t="s">
        <v>420</v>
      </c>
      <c r="F14" s="141">
        <v>50000</v>
      </c>
    </row>
    <row r="15" spans="1:6" ht="15" x14ac:dyDescent="0.2">
      <c r="A15" s="136">
        <v>13</v>
      </c>
      <c r="B15" s="145" t="s">
        <v>421</v>
      </c>
      <c r="C15" s="138" t="s">
        <v>385</v>
      </c>
      <c r="D15" s="146" t="s">
        <v>422</v>
      </c>
      <c r="E15" s="147" t="s">
        <v>423</v>
      </c>
      <c r="F15" s="141">
        <v>50000</v>
      </c>
    </row>
    <row r="16" spans="1:6" ht="38.25" x14ac:dyDescent="0.2">
      <c r="A16" s="136">
        <v>14</v>
      </c>
      <c r="B16" s="145" t="s">
        <v>426</v>
      </c>
      <c r="C16" s="138" t="s">
        <v>385</v>
      </c>
      <c r="D16" s="146" t="s">
        <v>427</v>
      </c>
      <c r="E16" s="147" t="s">
        <v>428</v>
      </c>
      <c r="F16" s="141">
        <v>50000</v>
      </c>
    </row>
    <row r="17" spans="1:6" ht="15" x14ac:dyDescent="0.2">
      <c r="A17" s="136">
        <v>15</v>
      </c>
      <c r="B17" s="145" t="s">
        <v>426</v>
      </c>
      <c r="C17" s="138" t="s">
        <v>385</v>
      </c>
      <c r="D17" s="146" t="s">
        <v>429</v>
      </c>
      <c r="E17" s="147" t="s">
        <v>430</v>
      </c>
      <c r="F17" s="141">
        <v>50000</v>
      </c>
    </row>
    <row r="18" spans="1:6" ht="38.25" x14ac:dyDescent="0.2">
      <c r="A18" s="136">
        <v>16</v>
      </c>
      <c r="B18" s="145" t="s">
        <v>426</v>
      </c>
      <c r="C18" s="138" t="s">
        <v>385</v>
      </c>
      <c r="D18" s="146" t="s">
        <v>431</v>
      </c>
      <c r="E18" s="147" t="s">
        <v>432</v>
      </c>
      <c r="F18" s="141">
        <v>50000</v>
      </c>
    </row>
    <row r="19" spans="1:6" ht="15" x14ac:dyDescent="0.2">
      <c r="A19" s="136">
        <v>17</v>
      </c>
      <c r="B19" s="145" t="s">
        <v>426</v>
      </c>
      <c r="C19" s="138" t="s">
        <v>385</v>
      </c>
      <c r="D19" s="146" t="s">
        <v>433</v>
      </c>
      <c r="E19" s="147" t="s">
        <v>434</v>
      </c>
      <c r="F19" s="141">
        <v>16366.745999999999</v>
      </c>
    </row>
    <row r="20" spans="1:6" ht="38.25" x14ac:dyDescent="0.2">
      <c r="A20" s="136">
        <v>18</v>
      </c>
      <c r="B20" s="145" t="s">
        <v>426</v>
      </c>
      <c r="C20" s="138" t="s">
        <v>385</v>
      </c>
      <c r="D20" s="146" t="s">
        <v>435</v>
      </c>
      <c r="E20" s="147" t="s">
        <v>436</v>
      </c>
      <c r="F20" s="141">
        <v>50000</v>
      </c>
    </row>
    <row r="21" spans="1:6" ht="15" x14ac:dyDescent="0.2">
      <c r="A21" s="136">
        <v>19</v>
      </c>
      <c r="B21" s="137" t="s">
        <v>426</v>
      </c>
      <c r="C21" s="142" t="s">
        <v>385</v>
      </c>
      <c r="D21" s="139" t="s">
        <v>437</v>
      </c>
      <c r="E21" s="140" t="s">
        <v>438</v>
      </c>
      <c r="F21" s="141">
        <v>50000</v>
      </c>
    </row>
    <row r="22" spans="1:6" ht="38.25" x14ac:dyDescent="0.2">
      <c r="A22" s="136">
        <v>20</v>
      </c>
      <c r="B22" s="137" t="s">
        <v>439</v>
      </c>
      <c r="C22" s="142" t="s">
        <v>385</v>
      </c>
      <c r="D22" s="139" t="s">
        <v>440</v>
      </c>
      <c r="E22" s="140" t="s">
        <v>441</v>
      </c>
      <c r="F22" s="141">
        <v>50000</v>
      </c>
    </row>
    <row r="23" spans="1:6" ht="15" x14ac:dyDescent="0.2">
      <c r="A23" s="136">
        <v>21</v>
      </c>
      <c r="B23" s="145" t="s">
        <v>445</v>
      </c>
      <c r="C23" s="138" t="s">
        <v>385</v>
      </c>
      <c r="D23" s="146" t="s">
        <v>446</v>
      </c>
      <c r="E23" s="147" t="s">
        <v>447</v>
      </c>
      <c r="F23" s="141">
        <v>43800</v>
      </c>
    </row>
    <row r="24" spans="1:6" ht="38.25" x14ac:dyDescent="0.2">
      <c r="A24" s="136">
        <v>22</v>
      </c>
      <c r="B24" s="145" t="s">
        <v>445</v>
      </c>
      <c r="C24" s="138" t="s">
        <v>385</v>
      </c>
      <c r="D24" s="146" t="s">
        <v>448</v>
      </c>
      <c r="E24" s="147" t="s">
        <v>449</v>
      </c>
      <c r="F24" s="141">
        <v>50000</v>
      </c>
    </row>
    <row r="25" spans="1:6" ht="15" x14ac:dyDescent="0.2">
      <c r="A25" s="136">
        <v>23</v>
      </c>
      <c r="B25" s="145" t="s">
        <v>445</v>
      </c>
      <c r="C25" s="138" t="s">
        <v>385</v>
      </c>
      <c r="D25" s="146" t="s">
        <v>450</v>
      </c>
      <c r="E25" s="147" t="s">
        <v>451</v>
      </c>
      <c r="F25" s="141">
        <v>36500</v>
      </c>
    </row>
    <row r="26" spans="1:6" ht="38.25" x14ac:dyDescent="0.2">
      <c r="A26" s="136">
        <v>24</v>
      </c>
      <c r="B26" s="145" t="s">
        <v>445</v>
      </c>
      <c r="C26" s="138" t="s">
        <v>385</v>
      </c>
      <c r="D26" s="146" t="s">
        <v>452</v>
      </c>
      <c r="E26" s="147" t="s">
        <v>453</v>
      </c>
      <c r="F26" s="141">
        <v>43800</v>
      </c>
    </row>
    <row r="27" spans="1:6" ht="15" x14ac:dyDescent="0.2">
      <c r="A27" s="136">
        <v>25</v>
      </c>
      <c r="B27" s="145" t="s">
        <v>459</v>
      </c>
      <c r="C27" s="138" t="s">
        <v>385</v>
      </c>
      <c r="D27" s="146" t="s">
        <v>460</v>
      </c>
      <c r="E27" s="147" t="s">
        <v>461</v>
      </c>
      <c r="F27" s="141">
        <v>50000</v>
      </c>
    </row>
    <row r="28" spans="1:6" ht="15" x14ac:dyDescent="0.2">
      <c r="A28" s="136">
        <v>26</v>
      </c>
      <c r="B28" s="145" t="s">
        <v>459</v>
      </c>
      <c r="C28" s="138" t="s">
        <v>385</v>
      </c>
      <c r="D28" s="146" t="s">
        <v>462</v>
      </c>
      <c r="E28" s="147" t="s">
        <v>463</v>
      </c>
      <c r="F28" s="141">
        <v>18490.9584</v>
      </c>
    </row>
    <row r="29" spans="1:6" ht="15" x14ac:dyDescent="0.2">
      <c r="A29" s="136">
        <v>27</v>
      </c>
      <c r="B29" s="145" t="s">
        <v>459</v>
      </c>
      <c r="C29" s="138" t="s">
        <v>385</v>
      </c>
      <c r="D29" s="146" t="s">
        <v>464</v>
      </c>
      <c r="E29" s="147" t="s">
        <v>465</v>
      </c>
      <c r="F29" s="141">
        <v>18769.088400000001</v>
      </c>
    </row>
    <row r="30" spans="1:6" ht="38.25" x14ac:dyDescent="0.2">
      <c r="A30" s="136">
        <v>28</v>
      </c>
      <c r="B30" s="145" t="s">
        <v>459</v>
      </c>
      <c r="C30" s="138" t="s">
        <v>385</v>
      </c>
      <c r="D30" s="146" t="s">
        <v>466</v>
      </c>
      <c r="E30" s="147" t="s">
        <v>467</v>
      </c>
      <c r="F30" s="141">
        <v>50000</v>
      </c>
    </row>
    <row r="31" spans="1:6" ht="25.5" x14ac:dyDescent="0.2">
      <c r="A31" s="136">
        <v>29</v>
      </c>
      <c r="B31" s="145" t="s">
        <v>459</v>
      </c>
      <c r="C31" s="138" t="s">
        <v>385</v>
      </c>
      <c r="D31" s="146" t="s">
        <v>468</v>
      </c>
      <c r="E31" s="147" t="s">
        <v>469</v>
      </c>
      <c r="F31" s="141">
        <v>15001.777399999999</v>
      </c>
    </row>
    <row r="32" spans="1:6" ht="15" x14ac:dyDescent="0.2">
      <c r="A32" s="136">
        <v>30</v>
      </c>
      <c r="B32" s="145" t="s">
        <v>459</v>
      </c>
      <c r="C32" s="138" t="s">
        <v>385</v>
      </c>
      <c r="D32" s="146" t="s">
        <v>470</v>
      </c>
      <c r="E32" s="147" t="s">
        <v>461</v>
      </c>
      <c r="F32" s="141">
        <v>9080.6306000000004</v>
      </c>
    </row>
    <row r="33" spans="1:6" ht="25.5" x14ac:dyDescent="0.2">
      <c r="A33" s="136">
        <v>31</v>
      </c>
      <c r="B33" s="145" t="s">
        <v>459</v>
      </c>
      <c r="C33" s="138" t="s">
        <v>385</v>
      </c>
      <c r="D33" s="146" t="s">
        <v>471</v>
      </c>
      <c r="E33" s="147" t="s">
        <v>472</v>
      </c>
      <c r="F33" s="141">
        <v>50000</v>
      </c>
    </row>
    <row r="34" spans="1:6" ht="25.5" x14ac:dyDescent="0.2">
      <c r="A34" s="136">
        <v>32</v>
      </c>
      <c r="B34" s="145" t="s">
        <v>459</v>
      </c>
      <c r="C34" s="138" t="s">
        <v>385</v>
      </c>
      <c r="D34" s="146" t="s">
        <v>473</v>
      </c>
      <c r="E34" s="147" t="s">
        <v>474</v>
      </c>
      <c r="F34" s="141">
        <v>44549.169799999996</v>
      </c>
    </row>
    <row r="35" spans="1:6" ht="25.5" x14ac:dyDescent="0.2">
      <c r="A35" s="136">
        <v>33</v>
      </c>
      <c r="B35" s="145" t="s">
        <v>459</v>
      </c>
      <c r="C35" s="138" t="s">
        <v>385</v>
      </c>
      <c r="D35" s="146" t="s">
        <v>475</v>
      </c>
      <c r="E35" s="147" t="s">
        <v>472</v>
      </c>
      <c r="F35" s="141">
        <v>50000</v>
      </c>
    </row>
    <row r="36" spans="1:6" ht="25.5" x14ac:dyDescent="0.2">
      <c r="A36" s="136">
        <v>34</v>
      </c>
      <c r="B36" s="145" t="s">
        <v>459</v>
      </c>
      <c r="C36" s="138" t="s">
        <v>385</v>
      </c>
      <c r="D36" s="146" t="s">
        <v>476</v>
      </c>
      <c r="E36" s="147" t="s">
        <v>477</v>
      </c>
      <c r="F36" s="141">
        <v>37640.887800000004</v>
      </c>
    </row>
    <row r="37" spans="1:6" ht="38.25" x14ac:dyDescent="0.2">
      <c r="A37" s="136">
        <v>35</v>
      </c>
      <c r="B37" s="145" t="s">
        <v>478</v>
      </c>
      <c r="C37" s="138" t="s">
        <v>385</v>
      </c>
      <c r="D37" s="146" t="s">
        <v>479</v>
      </c>
      <c r="E37" s="147" t="s">
        <v>480</v>
      </c>
      <c r="F37" s="141">
        <v>50000</v>
      </c>
    </row>
    <row r="38" spans="1:6" ht="25.5" x14ac:dyDescent="0.2">
      <c r="A38" s="136">
        <v>36</v>
      </c>
      <c r="B38" s="145" t="s">
        <v>484</v>
      </c>
      <c r="C38" s="138" t="s">
        <v>385</v>
      </c>
      <c r="D38" s="146" t="s">
        <v>485</v>
      </c>
      <c r="E38" s="147" t="s">
        <v>486</v>
      </c>
      <c r="F38" s="141">
        <v>47128.799999999996</v>
      </c>
    </row>
    <row r="39" spans="1:6" ht="51" x14ac:dyDescent="0.2">
      <c r="A39" s="136">
        <v>37</v>
      </c>
      <c r="B39" s="137" t="s">
        <v>487</v>
      </c>
      <c r="C39" s="142" t="s">
        <v>385</v>
      </c>
      <c r="D39" s="143" t="s">
        <v>488</v>
      </c>
      <c r="E39" s="140" t="s">
        <v>489</v>
      </c>
      <c r="F39" s="141">
        <v>70000</v>
      </c>
    </row>
    <row r="40" spans="1:6" ht="15" x14ac:dyDescent="0.2">
      <c r="A40" s="136">
        <v>38</v>
      </c>
      <c r="B40" s="137" t="s">
        <v>490</v>
      </c>
      <c r="C40" s="142" t="s">
        <v>385</v>
      </c>
      <c r="D40" s="143" t="s">
        <v>491</v>
      </c>
      <c r="E40" s="140" t="s">
        <v>492</v>
      </c>
      <c r="F40" s="141">
        <v>70000</v>
      </c>
    </row>
    <row r="41" spans="1:6" ht="38.25" x14ac:dyDescent="0.2">
      <c r="A41" s="136">
        <v>39</v>
      </c>
      <c r="B41" s="137" t="s">
        <v>490</v>
      </c>
      <c r="C41" s="142" t="s">
        <v>385</v>
      </c>
      <c r="D41" s="143" t="s">
        <v>493</v>
      </c>
      <c r="E41" s="140" t="s">
        <v>494</v>
      </c>
      <c r="F41" s="141">
        <v>70000</v>
      </c>
    </row>
    <row r="42" spans="1:6" ht="25.5" x14ac:dyDescent="0.2">
      <c r="A42" s="136">
        <v>40</v>
      </c>
      <c r="B42" s="145" t="s">
        <v>495</v>
      </c>
      <c r="C42" s="138" t="s">
        <v>385</v>
      </c>
      <c r="D42" s="146" t="s">
        <v>496</v>
      </c>
      <c r="E42" s="147" t="s">
        <v>497</v>
      </c>
      <c r="F42" s="141">
        <v>67014</v>
      </c>
    </row>
    <row r="43" spans="1:6" ht="25.5" x14ac:dyDescent="0.2">
      <c r="A43" s="136">
        <v>41</v>
      </c>
      <c r="B43" s="145" t="s">
        <v>495</v>
      </c>
      <c r="C43" s="138" t="s">
        <v>385</v>
      </c>
      <c r="D43" s="146" t="s">
        <v>498</v>
      </c>
      <c r="E43" s="147" t="s">
        <v>497</v>
      </c>
      <c r="F43" s="141">
        <v>68328</v>
      </c>
    </row>
    <row r="44" spans="1:6" ht="25.5" x14ac:dyDescent="0.2">
      <c r="A44" s="136">
        <v>42</v>
      </c>
      <c r="B44" s="145" t="s">
        <v>495</v>
      </c>
      <c r="C44" s="138" t="s">
        <v>385</v>
      </c>
      <c r="D44" s="146" t="s">
        <v>499</v>
      </c>
      <c r="E44" s="147" t="s">
        <v>497</v>
      </c>
      <c r="F44" s="141">
        <v>68130.899999999994</v>
      </c>
    </row>
    <row r="45" spans="1:6" ht="25.5" x14ac:dyDescent="0.2">
      <c r="A45" s="136">
        <v>43</v>
      </c>
      <c r="B45" s="145" t="s">
        <v>495</v>
      </c>
      <c r="C45" s="138" t="s">
        <v>385</v>
      </c>
      <c r="D45" s="146" t="s">
        <v>500</v>
      </c>
      <c r="E45" s="147" t="s">
        <v>497</v>
      </c>
      <c r="F45" s="141">
        <v>23980.5</v>
      </c>
    </row>
    <row r="46" spans="1:6" ht="38.25" x14ac:dyDescent="0.2">
      <c r="A46" s="136">
        <v>44</v>
      </c>
      <c r="B46" s="137" t="s">
        <v>501</v>
      </c>
      <c r="C46" s="142" t="s">
        <v>385</v>
      </c>
      <c r="D46" s="143" t="s">
        <v>502</v>
      </c>
      <c r="E46" s="140" t="s">
        <v>503</v>
      </c>
      <c r="F46" s="141">
        <v>70000</v>
      </c>
    </row>
    <row r="47" spans="1:6" ht="63.75" x14ac:dyDescent="0.2">
      <c r="A47" s="136">
        <v>45</v>
      </c>
      <c r="B47" s="137" t="s">
        <v>501</v>
      </c>
      <c r="C47" s="142" t="s">
        <v>385</v>
      </c>
      <c r="D47" s="143" t="s">
        <v>504</v>
      </c>
      <c r="E47" s="140" t="s">
        <v>505</v>
      </c>
      <c r="F47" s="141">
        <v>70000</v>
      </c>
    </row>
    <row r="48" spans="1:6" ht="51" x14ac:dyDescent="0.2">
      <c r="A48" s="136">
        <v>46</v>
      </c>
      <c r="B48" s="145" t="s">
        <v>508</v>
      </c>
      <c r="C48" s="138" t="s">
        <v>385</v>
      </c>
      <c r="D48" s="146" t="s">
        <v>509</v>
      </c>
      <c r="E48" s="147" t="s">
        <v>510</v>
      </c>
      <c r="F48" s="141">
        <v>42836.4</v>
      </c>
    </row>
    <row r="49" spans="1:6" ht="51" x14ac:dyDescent="0.2">
      <c r="A49" s="136">
        <v>47</v>
      </c>
      <c r="B49" s="145" t="s">
        <v>508</v>
      </c>
      <c r="C49" s="138" t="s">
        <v>385</v>
      </c>
      <c r="D49" s="146" t="s">
        <v>511</v>
      </c>
      <c r="E49" s="147" t="s">
        <v>510</v>
      </c>
      <c r="F49" s="141">
        <v>13140</v>
      </c>
    </row>
    <row r="50" spans="1:6" ht="25.5" x14ac:dyDescent="0.2">
      <c r="A50" s="136">
        <v>48</v>
      </c>
      <c r="B50" s="137" t="s">
        <v>512</v>
      </c>
      <c r="C50" s="142" t="s">
        <v>513</v>
      </c>
      <c r="D50" s="143" t="s">
        <v>514</v>
      </c>
      <c r="E50" s="140" t="s">
        <v>515</v>
      </c>
      <c r="F50" s="141">
        <v>50000</v>
      </c>
    </row>
    <row r="51" spans="1:6" ht="25.5" x14ac:dyDescent="0.2">
      <c r="A51" s="136">
        <v>49</v>
      </c>
      <c r="B51" s="137" t="s">
        <v>512</v>
      </c>
      <c r="C51" s="142" t="s">
        <v>513</v>
      </c>
      <c r="D51" s="143" t="s">
        <v>516</v>
      </c>
      <c r="E51" s="140" t="s">
        <v>517</v>
      </c>
      <c r="F51" s="141">
        <v>50000</v>
      </c>
    </row>
    <row r="52" spans="1:6" ht="25.5" x14ac:dyDescent="0.2">
      <c r="A52" s="136">
        <v>50</v>
      </c>
      <c r="B52" s="145" t="s">
        <v>518</v>
      </c>
      <c r="C52" s="138" t="s">
        <v>513</v>
      </c>
      <c r="D52" s="146" t="s">
        <v>519</v>
      </c>
      <c r="E52" s="147" t="s">
        <v>520</v>
      </c>
      <c r="F52" s="141">
        <v>50000</v>
      </c>
    </row>
    <row r="53" spans="1:6" ht="51" x14ac:dyDescent="0.2">
      <c r="A53" s="136">
        <v>51</v>
      </c>
      <c r="B53" s="137" t="s">
        <v>518</v>
      </c>
      <c r="C53" s="142" t="s">
        <v>513</v>
      </c>
      <c r="D53" s="139" t="s">
        <v>521</v>
      </c>
      <c r="E53" s="140" t="s">
        <v>522</v>
      </c>
      <c r="F53" s="141">
        <v>50000</v>
      </c>
    </row>
    <row r="54" spans="1:6" ht="51" x14ac:dyDescent="0.2">
      <c r="A54" s="136">
        <v>52</v>
      </c>
      <c r="B54" s="137" t="s">
        <v>523</v>
      </c>
      <c r="C54" s="142" t="s">
        <v>513</v>
      </c>
      <c r="D54" s="139" t="s">
        <v>524</v>
      </c>
      <c r="E54" s="140" t="s">
        <v>525</v>
      </c>
      <c r="F54" s="141">
        <v>50000</v>
      </c>
    </row>
    <row r="55" spans="1:6" ht="25.5" x14ac:dyDescent="0.2">
      <c r="A55" s="136">
        <v>53</v>
      </c>
      <c r="B55" s="137" t="s">
        <v>529</v>
      </c>
      <c r="C55" s="142" t="s">
        <v>513</v>
      </c>
      <c r="D55" s="139" t="s">
        <v>530</v>
      </c>
      <c r="E55" s="140" t="s">
        <v>531</v>
      </c>
      <c r="F55" s="141">
        <v>50000</v>
      </c>
    </row>
    <row r="56" spans="1:6" ht="15" x14ac:dyDescent="0.2">
      <c r="A56" s="136">
        <v>54</v>
      </c>
      <c r="B56" s="145" t="s">
        <v>532</v>
      </c>
      <c r="C56" s="138" t="s">
        <v>513</v>
      </c>
      <c r="D56" s="146" t="s">
        <v>533</v>
      </c>
      <c r="E56" s="147" t="s">
        <v>534</v>
      </c>
      <c r="F56" s="141">
        <v>50000</v>
      </c>
    </row>
    <row r="57" spans="1:6" ht="38.25" x14ac:dyDescent="0.2">
      <c r="A57" s="136">
        <v>55</v>
      </c>
      <c r="B57" s="145" t="s">
        <v>532</v>
      </c>
      <c r="C57" s="138" t="s">
        <v>513</v>
      </c>
      <c r="D57" s="146" t="s">
        <v>535</v>
      </c>
      <c r="E57" s="147" t="s">
        <v>536</v>
      </c>
      <c r="F57" s="141">
        <v>50000</v>
      </c>
    </row>
    <row r="58" spans="1:6" ht="38.25" x14ac:dyDescent="0.2">
      <c r="A58" s="136">
        <v>56</v>
      </c>
      <c r="B58" s="145" t="s">
        <v>532</v>
      </c>
      <c r="C58" s="138" t="s">
        <v>513</v>
      </c>
      <c r="D58" s="146" t="s">
        <v>537</v>
      </c>
      <c r="E58" s="147" t="s">
        <v>538</v>
      </c>
      <c r="F58" s="141">
        <v>36984.895199999999</v>
      </c>
    </row>
    <row r="59" spans="1:6" ht="15" x14ac:dyDescent="0.2">
      <c r="A59" s="136">
        <v>57</v>
      </c>
      <c r="B59" s="145" t="s">
        <v>539</v>
      </c>
      <c r="C59" s="138" t="s">
        <v>513</v>
      </c>
      <c r="D59" s="146" t="s">
        <v>540</v>
      </c>
      <c r="E59" s="147" t="s">
        <v>541</v>
      </c>
      <c r="F59" s="141">
        <v>50000</v>
      </c>
    </row>
    <row r="60" spans="1:6" ht="15" x14ac:dyDescent="0.2">
      <c r="A60" s="136">
        <v>58</v>
      </c>
      <c r="B60" s="145" t="s">
        <v>539</v>
      </c>
      <c r="C60" s="138" t="s">
        <v>513</v>
      </c>
      <c r="D60" s="146" t="s">
        <v>542</v>
      </c>
      <c r="E60" s="147" t="s">
        <v>543</v>
      </c>
      <c r="F60" s="141">
        <v>50000</v>
      </c>
    </row>
    <row r="61" spans="1:6" ht="15" x14ac:dyDescent="0.2">
      <c r="A61" s="136">
        <v>59</v>
      </c>
      <c r="B61" s="137" t="s">
        <v>544</v>
      </c>
      <c r="C61" s="142" t="s">
        <v>513</v>
      </c>
      <c r="D61" s="139" t="s">
        <v>545</v>
      </c>
      <c r="E61" s="140" t="s">
        <v>546</v>
      </c>
      <c r="F61" s="141">
        <v>70000</v>
      </c>
    </row>
    <row r="62" spans="1:6" ht="38.25" x14ac:dyDescent="0.2">
      <c r="A62" s="136">
        <v>60</v>
      </c>
      <c r="B62" s="137" t="s">
        <v>547</v>
      </c>
      <c r="C62" s="138" t="s">
        <v>548</v>
      </c>
      <c r="D62" s="139" t="s">
        <v>549</v>
      </c>
      <c r="E62" s="140" t="s">
        <v>550</v>
      </c>
      <c r="F62" s="141">
        <v>50000</v>
      </c>
    </row>
    <row r="63" spans="1:6" ht="25.5" x14ac:dyDescent="0.2">
      <c r="A63" s="136">
        <v>61</v>
      </c>
      <c r="B63" s="137" t="s">
        <v>551</v>
      </c>
      <c r="C63" s="142" t="s">
        <v>548</v>
      </c>
      <c r="D63" s="139" t="s">
        <v>552</v>
      </c>
      <c r="E63" s="140" t="s">
        <v>553</v>
      </c>
      <c r="F63" s="141">
        <v>50000</v>
      </c>
    </row>
    <row r="64" spans="1:6" ht="25.5" x14ac:dyDescent="0.2">
      <c r="A64" s="136">
        <v>62</v>
      </c>
      <c r="B64" s="145" t="s">
        <v>554</v>
      </c>
      <c r="C64" s="138" t="s">
        <v>548</v>
      </c>
      <c r="D64" s="146" t="s">
        <v>555</v>
      </c>
      <c r="E64" s="147" t="s">
        <v>556</v>
      </c>
      <c r="F64" s="141">
        <v>14600</v>
      </c>
    </row>
    <row r="65" spans="1:6" ht="25.5" x14ac:dyDescent="0.2">
      <c r="A65" s="136">
        <v>63</v>
      </c>
      <c r="B65" s="145" t="s">
        <v>554</v>
      </c>
      <c r="C65" s="138" t="s">
        <v>548</v>
      </c>
      <c r="D65" s="146" t="s">
        <v>557</v>
      </c>
      <c r="E65" s="147" t="s">
        <v>558</v>
      </c>
      <c r="F65" s="141">
        <v>43800</v>
      </c>
    </row>
    <row r="66" spans="1:6" ht="38.25" x14ac:dyDescent="0.2">
      <c r="A66" s="136">
        <v>64</v>
      </c>
      <c r="B66" s="145" t="s">
        <v>554</v>
      </c>
      <c r="C66" s="138" t="s">
        <v>548</v>
      </c>
      <c r="D66" s="146" t="s">
        <v>559</v>
      </c>
      <c r="E66" s="147" t="s">
        <v>560</v>
      </c>
      <c r="F66" s="141">
        <v>50000</v>
      </c>
    </row>
    <row r="67" spans="1:6" ht="38.25" x14ac:dyDescent="0.2">
      <c r="A67" s="136">
        <v>65</v>
      </c>
      <c r="B67" s="145" t="s">
        <v>554</v>
      </c>
      <c r="C67" s="138" t="s">
        <v>548</v>
      </c>
      <c r="D67" s="146" t="s">
        <v>561</v>
      </c>
      <c r="E67" s="147" t="s">
        <v>562</v>
      </c>
      <c r="F67" s="141">
        <v>43800</v>
      </c>
    </row>
    <row r="68" spans="1:6" ht="76.5" x14ac:dyDescent="0.2">
      <c r="A68" s="136">
        <v>66</v>
      </c>
      <c r="B68" s="145" t="s">
        <v>554</v>
      </c>
      <c r="C68" s="138" t="s">
        <v>548</v>
      </c>
      <c r="D68" s="146" t="s">
        <v>563</v>
      </c>
      <c r="E68" s="147" t="s">
        <v>564</v>
      </c>
      <c r="F68" s="141">
        <v>50000</v>
      </c>
    </row>
    <row r="69" spans="1:6" ht="51" x14ac:dyDescent="0.2">
      <c r="A69" s="136">
        <v>67</v>
      </c>
      <c r="B69" s="137" t="s">
        <v>554</v>
      </c>
      <c r="C69" s="142" t="s">
        <v>548</v>
      </c>
      <c r="D69" s="139" t="s">
        <v>565</v>
      </c>
      <c r="E69" s="140" t="s">
        <v>566</v>
      </c>
      <c r="F69" s="141">
        <v>50000</v>
      </c>
    </row>
    <row r="70" spans="1:6" ht="38.25" x14ac:dyDescent="0.2">
      <c r="A70" s="136">
        <v>68</v>
      </c>
      <c r="B70" s="137" t="s">
        <v>567</v>
      </c>
      <c r="C70" s="142" t="s">
        <v>548</v>
      </c>
      <c r="D70" s="144">
        <v>1100090484</v>
      </c>
      <c r="E70" s="148" t="s">
        <v>568</v>
      </c>
      <c r="F70" s="141">
        <v>50000</v>
      </c>
    </row>
    <row r="71" spans="1:6" ht="25.5" x14ac:dyDescent="0.2">
      <c r="A71" s="136">
        <v>69</v>
      </c>
      <c r="B71" s="145" t="s">
        <v>569</v>
      </c>
      <c r="C71" s="138" t="s">
        <v>548</v>
      </c>
      <c r="D71" s="146" t="s">
        <v>570</v>
      </c>
      <c r="E71" s="147" t="s">
        <v>571</v>
      </c>
      <c r="F71" s="141">
        <v>50000</v>
      </c>
    </row>
    <row r="72" spans="1:6" ht="15" x14ac:dyDescent="0.2">
      <c r="A72" s="136">
        <v>70</v>
      </c>
      <c r="B72" s="145" t="s">
        <v>569</v>
      </c>
      <c r="C72" s="138" t="s">
        <v>548</v>
      </c>
      <c r="D72" s="146" t="s">
        <v>572</v>
      </c>
      <c r="E72" s="147" t="s">
        <v>573</v>
      </c>
      <c r="F72" s="141">
        <v>43800</v>
      </c>
    </row>
    <row r="73" spans="1:6" ht="25.5" x14ac:dyDescent="0.2">
      <c r="A73" s="136">
        <v>71</v>
      </c>
      <c r="B73" s="145" t="s">
        <v>569</v>
      </c>
      <c r="C73" s="138" t="s">
        <v>548</v>
      </c>
      <c r="D73" s="146" t="s">
        <v>574</v>
      </c>
      <c r="E73" s="147" t="s">
        <v>575</v>
      </c>
      <c r="F73" s="141">
        <v>21900</v>
      </c>
    </row>
    <row r="74" spans="1:6" ht="38.25" x14ac:dyDescent="0.2">
      <c r="A74" s="136">
        <v>72</v>
      </c>
      <c r="B74" s="137" t="s">
        <v>576</v>
      </c>
      <c r="C74" s="142" t="s">
        <v>548</v>
      </c>
      <c r="D74" s="143" t="s">
        <v>577</v>
      </c>
      <c r="E74" s="140" t="s">
        <v>578</v>
      </c>
      <c r="F74" s="141">
        <v>70000</v>
      </c>
    </row>
    <row r="75" spans="1:6" ht="51" x14ac:dyDescent="0.2">
      <c r="A75" s="136">
        <v>73</v>
      </c>
      <c r="B75" s="137" t="s">
        <v>581</v>
      </c>
      <c r="C75" s="142" t="s">
        <v>582</v>
      </c>
      <c r="D75" s="139" t="s">
        <v>583</v>
      </c>
      <c r="E75" s="140" t="s">
        <v>584</v>
      </c>
      <c r="F75" s="141">
        <v>50000</v>
      </c>
    </row>
    <row r="76" spans="1:6" ht="25.5" x14ac:dyDescent="0.2">
      <c r="A76" s="136">
        <v>74</v>
      </c>
      <c r="B76" s="145" t="s">
        <v>585</v>
      </c>
      <c r="C76" s="138" t="s">
        <v>582</v>
      </c>
      <c r="D76" s="146" t="s">
        <v>586</v>
      </c>
      <c r="E76" s="147" t="s">
        <v>587</v>
      </c>
      <c r="F76" s="141">
        <v>50000</v>
      </c>
    </row>
    <row r="77" spans="1:6" ht="38.25" x14ac:dyDescent="0.2">
      <c r="A77" s="136">
        <v>75</v>
      </c>
      <c r="B77" s="145" t="s">
        <v>585</v>
      </c>
      <c r="C77" s="138" t="s">
        <v>582</v>
      </c>
      <c r="D77" s="146" t="s">
        <v>588</v>
      </c>
      <c r="E77" s="147" t="s">
        <v>589</v>
      </c>
      <c r="F77" s="141">
        <v>50000</v>
      </c>
    </row>
    <row r="78" spans="1:6" ht="38.25" x14ac:dyDescent="0.2">
      <c r="A78" s="136">
        <v>76</v>
      </c>
      <c r="B78" s="145" t="s">
        <v>585</v>
      </c>
      <c r="C78" s="138" t="s">
        <v>582</v>
      </c>
      <c r="D78" s="146" t="s">
        <v>590</v>
      </c>
      <c r="E78" s="147" t="s">
        <v>591</v>
      </c>
      <c r="F78" s="141">
        <v>50000</v>
      </c>
    </row>
    <row r="79" spans="1:6" ht="15" x14ac:dyDescent="0.2">
      <c r="A79" s="136">
        <v>77</v>
      </c>
      <c r="B79" s="145" t="s">
        <v>585</v>
      </c>
      <c r="C79" s="138" t="s">
        <v>582</v>
      </c>
      <c r="D79" s="146" t="s">
        <v>592</v>
      </c>
      <c r="E79" s="147" t="s">
        <v>593</v>
      </c>
      <c r="F79" s="141">
        <v>50000</v>
      </c>
    </row>
    <row r="80" spans="1:6" ht="15" x14ac:dyDescent="0.2">
      <c r="A80" s="136">
        <v>78</v>
      </c>
      <c r="B80" s="145" t="s">
        <v>585</v>
      </c>
      <c r="C80" s="138" t="s">
        <v>582</v>
      </c>
      <c r="D80" s="146" t="s">
        <v>594</v>
      </c>
      <c r="E80" s="147" t="s">
        <v>595</v>
      </c>
      <c r="F80" s="141">
        <v>50000</v>
      </c>
    </row>
    <row r="81" spans="1:6" ht="25.5" x14ac:dyDescent="0.2">
      <c r="A81" s="136">
        <v>79</v>
      </c>
      <c r="B81" s="145" t="s">
        <v>585</v>
      </c>
      <c r="C81" s="138" t="s">
        <v>582</v>
      </c>
      <c r="D81" s="146" t="s">
        <v>596</v>
      </c>
      <c r="E81" s="147" t="s">
        <v>597</v>
      </c>
      <c r="F81" s="141">
        <v>50000</v>
      </c>
    </row>
    <row r="82" spans="1:6" ht="25.5" x14ac:dyDescent="0.2">
      <c r="A82" s="136">
        <v>80</v>
      </c>
      <c r="B82" s="145" t="s">
        <v>585</v>
      </c>
      <c r="C82" s="138" t="s">
        <v>582</v>
      </c>
      <c r="D82" s="146" t="s">
        <v>598</v>
      </c>
      <c r="E82" s="147" t="s">
        <v>599</v>
      </c>
      <c r="F82" s="141">
        <v>50000</v>
      </c>
    </row>
    <row r="83" spans="1:6" ht="25.5" x14ac:dyDescent="0.2">
      <c r="A83" s="136">
        <v>81</v>
      </c>
      <c r="B83" s="145" t="s">
        <v>585</v>
      </c>
      <c r="C83" s="138" t="s">
        <v>582</v>
      </c>
      <c r="D83" s="146" t="s">
        <v>600</v>
      </c>
      <c r="E83" s="147" t="s">
        <v>601</v>
      </c>
      <c r="F83" s="141">
        <v>50000</v>
      </c>
    </row>
    <row r="84" spans="1:6" ht="51" x14ac:dyDescent="0.2">
      <c r="A84" s="136">
        <v>82</v>
      </c>
      <c r="B84" s="145" t="s">
        <v>585</v>
      </c>
      <c r="C84" s="138" t="s">
        <v>582</v>
      </c>
      <c r="D84" s="146" t="s">
        <v>602</v>
      </c>
      <c r="E84" s="147" t="s">
        <v>603</v>
      </c>
      <c r="F84" s="141">
        <v>50000</v>
      </c>
    </row>
    <row r="85" spans="1:6" ht="30" x14ac:dyDescent="0.25">
      <c r="A85" s="136">
        <v>83</v>
      </c>
      <c r="B85" s="145" t="s">
        <v>585</v>
      </c>
      <c r="C85" s="138" t="s">
        <v>582</v>
      </c>
      <c r="D85" s="139" t="s">
        <v>1842</v>
      </c>
      <c r="E85" s="149" t="s">
        <v>1843</v>
      </c>
      <c r="F85" s="141">
        <v>50000</v>
      </c>
    </row>
    <row r="86" spans="1:6" ht="15" x14ac:dyDescent="0.2">
      <c r="A86" s="136">
        <v>84</v>
      </c>
      <c r="B86" s="137" t="s">
        <v>585</v>
      </c>
      <c r="C86" s="142" t="s">
        <v>582</v>
      </c>
      <c r="D86" s="139" t="s">
        <v>604</v>
      </c>
      <c r="E86" s="140" t="s">
        <v>605</v>
      </c>
      <c r="F86" s="141">
        <v>50000</v>
      </c>
    </row>
    <row r="87" spans="1:6" ht="63.75" x14ac:dyDescent="0.2">
      <c r="A87" s="136">
        <v>85</v>
      </c>
      <c r="B87" s="145" t="s">
        <v>606</v>
      </c>
      <c r="C87" s="138" t="s">
        <v>582</v>
      </c>
      <c r="D87" s="146" t="s">
        <v>607</v>
      </c>
      <c r="E87" s="147" t="s">
        <v>608</v>
      </c>
      <c r="F87" s="141">
        <v>50000</v>
      </c>
    </row>
    <row r="88" spans="1:6" ht="15" x14ac:dyDescent="0.2">
      <c r="A88" s="136">
        <v>86</v>
      </c>
      <c r="B88" s="145" t="s">
        <v>606</v>
      </c>
      <c r="C88" s="138" t="s">
        <v>582</v>
      </c>
      <c r="D88" s="146" t="s">
        <v>609</v>
      </c>
      <c r="E88" s="147"/>
      <c r="F88" s="141">
        <v>50000</v>
      </c>
    </row>
    <row r="89" spans="1:6" ht="63.75" x14ac:dyDescent="0.2">
      <c r="A89" s="136">
        <v>87</v>
      </c>
      <c r="B89" s="137" t="s">
        <v>606</v>
      </c>
      <c r="C89" s="142" t="s">
        <v>582</v>
      </c>
      <c r="D89" s="139" t="s">
        <v>610</v>
      </c>
      <c r="E89" s="140" t="s">
        <v>611</v>
      </c>
      <c r="F89" s="141">
        <v>50000</v>
      </c>
    </row>
    <row r="90" spans="1:6" ht="15" x14ac:dyDescent="0.2">
      <c r="A90" s="136">
        <v>88</v>
      </c>
      <c r="B90" s="145" t="s">
        <v>612</v>
      </c>
      <c r="C90" s="138" t="s">
        <v>582</v>
      </c>
      <c r="D90" s="146" t="s">
        <v>613</v>
      </c>
      <c r="E90" s="147" t="s">
        <v>614</v>
      </c>
      <c r="F90" s="141">
        <v>21170</v>
      </c>
    </row>
    <row r="91" spans="1:6" ht="25.5" x14ac:dyDescent="0.2">
      <c r="A91" s="136">
        <v>89</v>
      </c>
      <c r="B91" s="145" t="s">
        <v>612</v>
      </c>
      <c r="C91" s="138" t="s">
        <v>582</v>
      </c>
      <c r="D91" s="146" t="s">
        <v>615</v>
      </c>
      <c r="E91" s="147" t="s">
        <v>616</v>
      </c>
      <c r="F91" s="141">
        <v>32704</v>
      </c>
    </row>
    <row r="92" spans="1:6" ht="25.5" x14ac:dyDescent="0.2">
      <c r="A92" s="136">
        <v>90</v>
      </c>
      <c r="B92" s="145" t="s">
        <v>612</v>
      </c>
      <c r="C92" s="138" t="s">
        <v>582</v>
      </c>
      <c r="D92" s="146" t="s">
        <v>617</v>
      </c>
      <c r="E92" s="147" t="s">
        <v>618</v>
      </c>
      <c r="F92" s="141">
        <v>29200</v>
      </c>
    </row>
    <row r="93" spans="1:6" ht="25.5" x14ac:dyDescent="0.2">
      <c r="A93" s="136">
        <v>91</v>
      </c>
      <c r="B93" s="137" t="s">
        <v>612</v>
      </c>
      <c r="C93" s="142" t="s">
        <v>582</v>
      </c>
      <c r="D93" s="139" t="s">
        <v>619</v>
      </c>
      <c r="E93" s="140" t="s">
        <v>620</v>
      </c>
      <c r="F93" s="141">
        <v>50000</v>
      </c>
    </row>
    <row r="94" spans="1:6" ht="25.5" x14ac:dyDescent="0.2">
      <c r="A94" s="136">
        <v>92</v>
      </c>
      <c r="B94" s="150" t="s">
        <v>624</v>
      </c>
      <c r="C94" s="138" t="s">
        <v>582</v>
      </c>
      <c r="D94" s="151" t="s">
        <v>625</v>
      </c>
      <c r="E94" s="145" t="s">
        <v>626</v>
      </c>
      <c r="F94" s="141">
        <v>50000</v>
      </c>
    </row>
    <row r="95" spans="1:6" ht="25.5" x14ac:dyDescent="0.2">
      <c r="A95" s="136">
        <v>93</v>
      </c>
      <c r="B95" s="150" t="s">
        <v>624</v>
      </c>
      <c r="C95" s="138" t="s">
        <v>582</v>
      </c>
      <c r="D95" s="151" t="s">
        <v>627</v>
      </c>
      <c r="E95" s="145" t="s">
        <v>628</v>
      </c>
      <c r="F95" s="141">
        <v>50000</v>
      </c>
    </row>
    <row r="96" spans="1:6" ht="25.5" x14ac:dyDescent="0.2">
      <c r="A96" s="136">
        <v>94</v>
      </c>
      <c r="B96" s="152" t="s">
        <v>629</v>
      </c>
      <c r="C96" s="142" t="s">
        <v>582</v>
      </c>
      <c r="D96" s="153" t="s">
        <v>630</v>
      </c>
      <c r="E96" s="137" t="s">
        <v>631</v>
      </c>
      <c r="F96" s="141">
        <v>50000</v>
      </c>
    </row>
    <row r="97" spans="1:6" ht="15" x14ac:dyDescent="0.2">
      <c r="A97" s="136">
        <v>95</v>
      </c>
      <c r="B97" s="150" t="s">
        <v>635</v>
      </c>
      <c r="C97" s="138" t="s">
        <v>582</v>
      </c>
      <c r="D97" s="151" t="s">
        <v>636</v>
      </c>
      <c r="E97" s="145" t="s">
        <v>637</v>
      </c>
      <c r="F97" s="141">
        <v>50000</v>
      </c>
    </row>
    <row r="98" spans="1:6" ht="15" x14ac:dyDescent="0.2">
      <c r="A98" s="136">
        <v>96</v>
      </c>
      <c r="B98" s="150" t="s">
        <v>638</v>
      </c>
      <c r="C98" s="138" t="s">
        <v>582</v>
      </c>
      <c r="D98" s="151" t="s">
        <v>639</v>
      </c>
      <c r="E98" s="145" t="s">
        <v>640</v>
      </c>
      <c r="F98" s="141">
        <v>38544</v>
      </c>
    </row>
    <row r="99" spans="1:6" ht="25.5" x14ac:dyDescent="0.2">
      <c r="A99" s="136">
        <v>97</v>
      </c>
      <c r="B99" s="150" t="s">
        <v>641</v>
      </c>
      <c r="C99" s="138" t="s">
        <v>582</v>
      </c>
      <c r="D99" s="151" t="s">
        <v>642</v>
      </c>
      <c r="E99" s="145" t="s">
        <v>643</v>
      </c>
      <c r="F99" s="141">
        <v>34623.2284</v>
      </c>
    </row>
    <row r="100" spans="1:6" ht="25.5" x14ac:dyDescent="0.2">
      <c r="A100" s="136">
        <v>98</v>
      </c>
      <c r="B100" s="150" t="s">
        <v>644</v>
      </c>
      <c r="C100" s="138" t="s">
        <v>582</v>
      </c>
      <c r="D100" s="151" t="s">
        <v>645</v>
      </c>
      <c r="E100" s="145" t="s">
        <v>646</v>
      </c>
      <c r="F100" s="141">
        <v>70000</v>
      </c>
    </row>
    <row r="101" spans="1:6" ht="15" x14ac:dyDescent="0.2">
      <c r="A101" s="136">
        <v>99</v>
      </c>
      <c r="B101" s="150" t="s">
        <v>644</v>
      </c>
      <c r="C101" s="138" t="s">
        <v>582</v>
      </c>
      <c r="D101" s="154" t="s">
        <v>647</v>
      </c>
      <c r="E101" s="145" t="s">
        <v>648</v>
      </c>
      <c r="F101" s="141">
        <v>49348</v>
      </c>
    </row>
    <row r="102" spans="1:6" ht="15" x14ac:dyDescent="0.2">
      <c r="A102" s="136">
        <v>100</v>
      </c>
      <c r="B102" s="150" t="s">
        <v>644</v>
      </c>
      <c r="C102" s="138" t="s">
        <v>582</v>
      </c>
      <c r="D102" s="151" t="s">
        <v>649</v>
      </c>
      <c r="E102" s="145" t="s">
        <v>650</v>
      </c>
      <c r="F102" s="141">
        <v>70000</v>
      </c>
    </row>
    <row r="103" spans="1:6" ht="15" x14ac:dyDescent="0.2">
      <c r="A103" s="136">
        <v>101</v>
      </c>
      <c r="B103" s="150" t="s">
        <v>644</v>
      </c>
      <c r="C103" s="138" t="s">
        <v>582</v>
      </c>
      <c r="D103" s="151" t="s">
        <v>651</v>
      </c>
      <c r="E103" s="145" t="s">
        <v>652</v>
      </c>
      <c r="F103" s="141">
        <v>58692</v>
      </c>
    </row>
    <row r="104" spans="1:6" ht="15" x14ac:dyDescent="0.2">
      <c r="A104" s="136">
        <v>102</v>
      </c>
      <c r="B104" s="150" t="s">
        <v>644</v>
      </c>
      <c r="C104" s="138" t="s">
        <v>582</v>
      </c>
      <c r="D104" s="151" t="s">
        <v>653</v>
      </c>
      <c r="E104" s="145" t="s">
        <v>652</v>
      </c>
      <c r="F104" s="141">
        <v>70000</v>
      </c>
    </row>
    <row r="105" spans="1:6" ht="15" x14ac:dyDescent="0.2">
      <c r="A105" s="136">
        <v>103</v>
      </c>
      <c r="B105" s="150" t="s">
        <v>644</v>
      </c>
      <c r="C105" s="138" t="s">
        <v>582</v>
      </c>
      <c r="D105" s="151" t="s">
        <v>654</v>
      </c>
      <c r="E105" s="145" t="s">
        <v>655</v>
      </c>
      <c r="F105" s="141">
        <v>70000</v>
      </c>
    </row>
    <row r="106" spans="1:6" ht="25.5" x14ac:dyDescent="0.2">
      <c r="A106" s="136">
        <v>104</v>
      </c>
      <c r="B106" s="150" t="s">
        <v>644</v>
      </c>
      <c r="C106" s="138" t="s">
        <v>582</v>
      </c>
      <c r="D106" s="151" t="s">
        <v>656</v>
      </c>
      <c r="E106" s="145" t="s">
        <v>657</v>
      </c>
      <c r="F106" s="141">
        <v>70000</v>
      </c>
    </row>
    <row r="107" spans="1:6" ht="15" x14ac:dyDescent="0.2">
      <c r="A107" s="136">
        <v>105</v>
      </c>
      <c r="B107" s="152" t="s">
        <v>644</v>
      </c>
      <c r="C107" s="142" t="s">
        <v>582</v>
      </c>
      <c r="D107" s="155" t="s">
        <v>658</v>
      </c>
      <c r="E107" s="137" t="s">
        <v>659</v>
      </c>
      <c r="F107" s="141">
        <v>70000</v>
      </c>
    </row>
    <row r="108" spans="1:6" ht="15" x14ac:dyDescent="0.2">
      <c r="A108" s="136">
        <v>106</v>
      </c>
      <c r="B108" s="150" t="s">
        <v>660</v>
      </c>
      <c r="C108" s="138" t="s">
        <v>582</v>
      </c>
      <c r="D108" s="151" t="s">
        <v>661</v>
      </c>
      <c r="E108" s="156" t="s">
        <v>662</v>
      </c>
      <c r="F108" s="141">
        <v>60587.955999999998</v>
      </c>
    </row>
    <row r="109" spans="1:6" ht="63.75" x14ac:dyDescent="0.2">
      <c r="A109" s="136">
        <v>107</v>
      </c>
      <c r="B109" s="152" t="s">
        <v>663</v>
      </c>
      <c r="C109" s="142" t="s">
        <v>582</v>
      </c>
      <c r="D109" s="155" t="s">
        <v>664</v>
      </c>
      <c r="E109" s="137" t="s">
        <v>665</v>
      </c>
      <c r="F109" s="141">
        <v>70000</v>
      </c>
    </row>
    <row r="110" spans="1:6" ht="63.75" x14ac:dyDescent="0.2">
      <c r="A110" s="136">
        <v>108</v>
      </c>
      <c r="B110" s="150" t="s">
        <v>668</v>
      </c>
      <c r="C110" s="138" t="s">
        <v>582</v>
      </c>
      <c r="D110" s="151" t="s">
        <v>669</v>
      </c>
      <c r="E110" s="145" t="s">
        <v>670</v>
      </c>
      <c r="F110" s="141">
        <v>70000</v>
      </c>
    </row>
    <row r="111" spans="1:6" ht="38.25" x14ac:dyDescent="0.2">
      <c r="A111" s="136">
        <v>109</v>
      </c>
      <c r="B111" s="150" t="s">
        <v>671</v>
      </c>
      <c r="C111" s="138" t="s">
        <v>582</v>
      </c>
      <c r="D111" s="151" t="s">
        <v>672</v>
      </c>
      <c r="E111" s="145" t="s">
        <v>673</v>
      </c>
      <c r="F111" s="141">
        <v>70000</v>
      </c>
    </row>
    <row r="112" spans="1:6" ht="63.75" x14ac:dyDescent="0.2">
      <c r="A112" s="136">
        <v>110</v>
      </c>
      <c r="B112" s="150" t="s">
        <v>674</v>
      </c>
      <c r="C112" s="138" t="s">
        <v>582</v>
      </c>
      <c r="D112" s="151" t="s">
        <v>675</v>
      </c>
      <c r="E112" s="145" t="s">
        <v>676</v>
      </c>
      <c r="F112" s="141">
        <v>70000</v>
      </c>
    </row>
    <row r="113" spans="1:6" ht="25.5" x14ac:dyDescent="0.2">
      <c r="A113" s="136">
        <v>111</v>
      </c>
      <c r="B113" s="150" t="s">
        <v>674</v>
      </c>
      <c r="C113" s="138" t="s">
        <v>582</v>
      </c>
      <c r="D113" s="151" t="s">
        <v>677</v>
      </c>
      <c r="E113" s="145" t="s">
        <v>678</v>
      </c>
      <c r="F113" s="141">
        <v>47450</v>
      </c>
    </row>
    <row r="114" spans="1:6" ht="38.25" x14ac:dyDescent="0.2">
      <c r="A114" s="136">
        <v>112</v>
      </c>
      <c r="B114" s="152" t="s">
        <v>679</v>
      </c>
      <c r="C114" s="142" t="s">
        <v>582</v>
      </c>
      <c r="D114" s="155" t="s">
        <v>680</v>
      </c>
      <c r="E114" s="137" t="s">
        <v>681</v>
      </c>
      <c r="F114" s="141">
        <v>70000</v>
      </c>
    </row>
    <row r="115" spans="1:6" ht="63.75" x14ac:dyDescent="0.2">
      <c r="A115" s="136">
        <v>113</v>
      </c>
      <c r="B115" s="152" t="s">
        <v>682</v>
      </c>
      <c r="C115" s="142" t="s">
        <v>582</v>
      </c>
      <c r="D115" s="155" t="s">
        <v>683</v>
      </c>
      <c r="E115" s="137" t="s">
        <v>684</v>
      </c>
      <c r="F115" s="141">
        <v>70000</v>
      </c>
    </row>
    <row r="116" spans="1:6" ht="25.5" x14ac:dyDescent="0.2">
      <c r="A116" s="136">
        <v>114</v>
      </c>
      <c r="B116" s="150" t="s">
        <v>685</v>
      </c>
      <c r="C116" s="138" t="s">
        <v>686</v>
      </c>
      <c r="D116" s="151" t="s">
        <v>687</v>
      </c>
      <c r="E116" s="145" t="s">
        <v>688</v>
      </c>
      <c r="F116" s="141">
        <v>50000</v>
      </c>
    </row>
    <row r="117" spans="1:6" ht="38.25" x14ac:dyDescent="0.2">
      <c r="A117" s="136">
        <v>115</v>
      </c>
      <c r="B117" s="150" t="s">
        <v>689</v>
      </c>
      <c r="C117" s="138" t="s">
        <v>686</v>
      </c>
      <c r="D117" s="151" t="s">
        <v>690</v>
      </c>
      <c r="E117" s="145" t="s">
        <v>691</v>
      </c>
      <c r="F117" s="141">
        <v>50000</v>
      </c>
    </row>
    <row r="118" spans="1:6" ht="15" x14ac:dyDescent="0.2">
      <c r="A118" s="136">
        <v>116</v>
      </c>
      <c r="B118" s="150" t="s">
        <v>689</v>
      </c>
      <c r="C118" s="138" t="s">
        <v>686</v>
      </c>
      <c r="D118" s="151" t="s">
        <v>692</v>
      </c>
      <c r="E118" s="145" t="s">
        <v>693</v>
      </c>
      <c r="F118" s="141">
        <v>50000</v>
      </c>
    </row>
    <row r="119" spans="1:6" ht="15" x14ac:dyDescent="0.2">
      <c r="A119" s="136">
        <v>117</v>
      </c>
      <c r="B119" s="150" t="s">
        <v>689</v>
      </c>
      <c r="C119" s="138" t="s">
        <v>686</v>
      </c>
      <c r="D119" s="151" t="s">
        <v>694</v>
      </c>
      <c r="E119" s="145" t="s">
        <v>695</v>
      </c>
      <c r="F119" s="141">
        <v>50000</v>
      </c>
    </row>
    <row r="120" spans="1:6" ht="25.5" x14ac:dyDescent="0.2">
      <c r="A120" s="136">
        <v>118</v>
      </c>
      <c r="B120" s="150" t="s">
        <v>689</v>
      </c>
      <c r="C120" s="138" t="s">
        <v>686</v>
      </c>
      <c r="D120" s="151" t="s">
        <v>696</v>
      </c>
      <c r="E120" s="156" t="s">
        <v>697</v>
      </c>
      <c r="F120" s="141">
        <v>50000</v>
      </c>
    </row>
    <row r="121" spans="1:6" ht="15" x14ac:dyDescent="0.2">
      <c r="A121" s="136">
        <v>119</v>
      </c>
      <c r="B121" s="150" t="s">
        <v>701</v>
      </c>
      <c r="C121" s="138" t="s">
        <v>686</v>
      </c>
      <c r="D121" s="151" t="s">
        <v>702</v>
      </c>
      <c r="E121" s="145" t="s">
        <v>703</v>
      </c>
      <c r="F121" s="141">
        <v>50000</v>
      </c>
    </row>
    <row r="122" spans="1:6" ht="15" x14ac:dyDescent="0.2">
      <c r="A122" s="136">
        <v>120</v>
      </c>
      <c r="B122" s="150" t="s">
        <v>701</v>
      </c>
      <c r="C122" s="138" t="s">
        <v>686</v>
      </c>
      <c r="D122" s="151" t="s">
        <v>704</v>
      </c>
      <c r="E122" s="145" t="s">
        <v>705</v>
      </c>
      <c r="F122" s="141">
        <v>50000</v>
      </c>
    </row>
    <row r="123" spans="1:6" ht="38.25" x14ac:dyDescent="0.2">
      <c r="A123" s="136">
        <v>121</v>
      </c>
      <c r="B123" s="150" t="s">
        <v>701</v>
      </c>
      <c r="C123" s="138" t="s">
        <v>686</v>
      </c>
      <c r="D123" s="151" t="s">
        <v>706</v>
      </c>
      <c r="E123" s="156" t="s">
        <v>707</v>
      </c>
      <c r="F123" s="141">
        <v>50000</v>
      </c>
    </row>
    <row r="124" spans="1:6" ht="15" x14ac:dyDescent="0.2">
      <c r="A124" s="136">
        <v>122</v>
      </c>
      <c r="B124" s="150" t="s">
        <v>701</v>
      </c>
      <c r="C124" s="138" t="s">
        <v>686</v>
      </c>
      <c r="D124" s="151" t="s">
        <v>708</v>
      </c>
      <c r="E124" s="145" t="s">
        <v>709</v>
      </c>
      <c r="F124" s="141">
        <v>49537.799999999996</v>
      </c>
    </row>
    <row r="125" spans="1:6" ht="51" x14ac:dyDescent="0.2">
      <c r="A125" s="136">
        <v>123</v>
      </c>
      <c r="B125" s="150" t="s">
        <v>701</v>
      </c>
      <c r="C125" s="138" t="s">
        <v>686</v>
      </c>
      <c r="D125" s="151" t="s">
        <v>710</v>
      </c>
      <c r="E125" s="145" t="s">
        <v>711</v>
      </c>
      <c r="F125" s="141">
        <v>50000</v>
      </c>
    </row>
    <row r="126" spans="1:6" ht="25.5" x14ac:dyDescent="0.2">
      <c r="A126" s="136">
        <v>124</v>
      </c>
      <c r="B126" s="150" t="s">
        <v>701</v>
      </c>
      <c r="C126" s="138" t="s">
        <v>686</v>
      </c>
      <c r="D126" s="151" t="s">
        <v>712</v>
      </c>
      <c r="E126" s="145" t="s">
        <v>713</v>
      </c>
      <c r="F126" s="141">
        <v>50000</v>
      </c>
    </row>
    <row r="127" spans="1:6" ht="25.5" x14ac:dyDescent="0.2">
      <c r="A127" s="136">
        <v>125</v>
      </c>
      <c r="B127" s="150" t="s">
        <v>714</v>
      </c>
      <c r="C127" s="138" t="s">
        <v>686</v>
      </c>
      <c r="D127" s="151" t="s">
        <v>715</v>
      </c>
      <c r="E127" s="145" t="s">
        <v>716</v>
      </c>
      <c r="F127" s="141">
        <v>50000</v>
      </c>
    </row>
    <row r="128" spans="1:6" ht="25.5" x14ac:dyDescent="0.2">
      <c r="A128" s="136">
        <v>126</v>
      </c>
      <c r="B128" s="152" t="s">
        <v>717</v>
      </c>
      <c r="C128" s="142" t="s">
        <v>686</v>
      </c>
      <c r="D128" s="153" t="s">
        <v>718</v>
      </c>
      <c r="E128" s="148" t="s">
        <v>719</v>
      </c>
      <c r="F128" s="141">
        <v>50000</v>
      </c>
    </row>
    <row r="129" spans="1:6" ht="25.5" x14ac:dyDescent="0.2">
      <c r="A129" s="136">
        <v>127</v>
      </c>
      <c r="B129" s="150" t="s">
        <v>720</v>
      </c>
      <c r="C129" s="138" t="s">
        <v>686</v>
      </c>
      <c r="D129" s="151" t="s">
        <v>721</v>
      </c>
      <c r="E129" s="145" t="s">
        <v>722</v>
      </c>
      <c r="F129" s="141">
        <v>50000</v>
      </c>
    </row>
    <row r="130" spans="1:6" ht="25.5" x14ac:dyDescent="0.2">
      <c r="A130" s="136">
        <v>128</v>
      </c>
      <c r="B130" s="150" t="s">
        <v>723</v>
      </c>
      <c r="C130" s="138" t="s">
        <v>686</v>
      </c>
      <c r="D130" s="151" t="s">
        <v>724</v>
      </c>
      <c r="E130" s="145" t="s">
        <v>725</v>
      </c>
      <c r="F130" s="141">
        <v>14600</v>
      </c>
    </row>
    <row r="131" spans="1:6" ht="38.25" x14ac:dyDescent="0.2">
      <c r="A131" s="136">
        <v>129</v>
      </c>
      <c r="B131" s="150" t="s">
        <v>726</v>
      </c>
      <c r="C131" s="138" t="s">
        <v>686</v>
      </c>
      <c r="D131" s="151" t="s">
        <v>727</v>
      </c>
      <c r="E131" s="145" t="s">
        <v>728</v>
      </c>
      <c r="F131" s="141">
        <v>43800</v>
      </c>
    </row>
    <row r="132" spans="1:6" ht="25.5" x14ac:dyDescent="0.2">
      <c r="A132" s="136">
        <v>130</v>
      </c>
      <c r="B132" s="150" t="s">
        <v>729</v>
      </c>
      <c r="C132" s="138" t="s">
        <v>686</v>
      </c>
      <c r="D132" s="151" t="s">
        <v>730</v>
      </c>
      <c r="E132" s="145" t="s">
        <v>731</v>
      </c>
      <c r="F132" s="141">
        <v>29577.9064</v>
      </c>
    </row>
    <row r="133" spans="1:6" ht="25.5" x14ac:dyDescent="0.2">
      <c r="A133" s="136">
        <v>131</v>
      </c>
      <c r="B133" s="150" t="s">
        <v>729</v>
      </c>
      <c r="C133" s="138" t="s">
        <v>686</v>
      </c>
      <c r="D133" s="151" t="s">
        <v>732</v>
      </c>
      <c r="E133" s="145" t="s">
        <v>733</v>
      </c>
      <c r="F133" s="141">
        <v>2738.96</v>
      </c>
    </row>
    <row r="134" spans="1:6" ht="15" x14ac:dyDescent="0.2">
      <c r="A134" s="136">
        <v>132</v>
      </c>
      <c r="B134" s="150" t="s">
        <v>729</v>
      </c>
      <c r="C134" s="138" t="s">
        <v>686</v>
      </c>
      <c r="D134" s="151" t="s">
        <v>734</v>
      </c>
      <c r="E134" s="145" t="s">
        <v>735</v>
      </c>
      <c r="F134" s="141">
        <v>39858</v>
      </c>
    </row>
    <row r="135" spans="1:6" ht="15" x14ac:dyDescent="0.25">
      <c r="A135" s="136">
        <v>133</v>
      </c>
      <c r="B135" s="152" t="s">
        <v>729</v>
      </c>
      <c r="C135" s="142" t="s">
        <v>686</v>
      </c>
      <c r="D135" s="155" t="s">
        <v>1844</v>
      </c>
      <c r="E135" s="157" t="s">
        <v>1845</v>
      </c>
      <c r="F135" s="141">
        <v>50000</v>
      </c>
    </row>
    <row r="136" spans="1:6" ht="25.5" x14ac:dyDescent="0.2">
      <c r="A136" s="136">
        <v>134</v>
      </c>
      <c r="B136" s="150" t="s">
        <v>739</v>
      </c>
      <c r="C136" s="138" t="s">
        <v>686</v>
      </c>
      <c r="D136" s="151" t="s">
        <v>740</v>
      </c>
      <c r="E136" s="145" t="s">
        <v>741</v>
      </c>
      <c r="F136" s="141">
        <v>50000</v>
      </c>
    </row>
    <row r="137" spans="1:6" ht="15" x14ac:dyDescent="0.2">
      <c r="A137" s="136">
        <v>135</v>
      </c>
      <c r="B137" s="152" t="s">
        <v>742</v>
      </c>
      <c r="C137" s="142" t="s">
        <v>686</v>
      </c>
      <c r="D137" s="155" t="s">
        <v>743</v>
      </c>
      <c r="E137" s="137" t="s">
        <v>744</v>
      </c>
      <c r="F137" s="141">
        <v>70000</v>
      </c>
    </row>
    <row r="138" spans="1:6" ht="15" x14ac:dyDescent="0.2">
      <c r="A138" s="136">
        <v>136</v>
      </c>
      <c r="B138" s="152" t="s">
        <v>745</v>
      </c>
      <c r="C138" s="142" t="s">
        <v>686</v>
      </c>
      <c r="D138" s="155" t="s">
        <v>746</v>
      </c>
      <c r="E138" s="137" t="s">
        <v>747</v>
      </c>
      <c r="F138" s="141">
        <v>70000</v>
      </c>
    </row>
    <row r="139" spans="1:6" ht="38.25" x14ac:dyDescent="0.2">
      <c r="A139" s="136">
        <v>137</v>
      </c>
      <c r="B139" s="152" t="s">
        <v>748</v>
      </c>
      <c r="C139" s="142" t="s">
        <v>686</v>
      </c>
      <c r="D139" s="155" t="s">
        <v>749</v>
      </c>
      <c r="E139" s="137" t="s">
        <v>750</v>
      </c>
      <c r="F139" s="141">
        <v>70000</v>
      </c>
    </row>
    <row r="140" spans="1:6" ht="15" x14ac:dyDescent="0.2">
      <c r="A140" s="136">
        <v>138</v>
      </c>
      <c r="B140" s="152" t="s">
        <v>753</v>
      </c>
      <c r="C140" s="142" t="s">
        <v>686</v>
      </c>
      <c r="D140" s="155" t="s">
        <v>754</v>
      </c>
      <c r="E140" s="137" t="s">
        <v>755</v>
      </c>
      <c r="F140" s="141">
        <v>70000</v>
      </c>
    </row>
    <row r="141" spans="1:6" ht="15" x14ac:dyDescent="0.2">
      <c r="A141" s="136">
        <v>139</v>
      </c>
      <c r="B141" s="158" t="s">
        <v>753</v>
      </c>
      <c r="C141" s="142" t="s">
        <v>686</v>
      </c>
      <c r="D141" s="155" t="s">
        <v>756</v>
      </c>
      <c r="E141" s="137" t="s">
        <v>757</v>
      </c>
      <c r="F141" s="141">
        <v>70000</v>
      </c>
    </row>
    <row r="142" spans="1:6" ht="38.25" x14ac:dyDescent="0.2">
      <c r="A142" s="136">
        <v>140</v>
      </c>
      <c r="B142" s="158" t="s">
        <v>758</v>
      </c>
      <c r="C142" s="142" t="s">
        <v>686</v>
      </c>
      <c r="D142" s="155" t="s">
        <v>759</v>
      </c>
      <c r="E142" s="137" t="s">
        <v>760</v>
      </c>
      <c r="F142" s="141">
        <v>70000</v>
      </c>
    </row>
    <row r="143" spans="1:6" ht="25.5" x14ac:dyDescent="0.2">
      <c r="A143" s="136">
        <v>141</v>
      </c>
      <c r="B143" s="159" t="s">
        <v>761</v>
      </c>
      <c r="C143" s="138" t="s">
        <v>686</v>
      </c>
      <c r="D143" s="151" t="s">
        <v>762</v>
      </c>
      <c r="E143" s="145" t="s">
        <v>763</v>
      </c>
      <c r="F143" s="141">
        <v>22208.06</v>
      </c>
    </row>
    <row r="144" spans="1:6" ht="15" x14ac:dyDescent="0.2">
      <c r="A144" s="136">
        <v>142</v>
      </c>
      <c r="B144" s="156" t="s">
        <v>764</v>
      </c>
      <c r="C144" s="138" t="s">
        <v>686</v>
      </c>
      <c r="D144" s="151" t="s">
        <v>765</v>
      </c>
      <c r="E144" s="145" t="s">
        <v>766</v>
      </c>
      <c r="F144" s="141">
        <v>55000</v>
      </c>
    </row>
    <row r="145" spans="1:6" ht="15" x14ac:dyDescent="0.2">
      <c r="A145" s="136">
        <v>143</v>
      </c>
      <c r="B145" s="156" t="s">
        <v>770</v>
      </c>
      <c r="C145" s="138" t="s">
        <v>767</v>
      </c>
      <c r="D145" s="151" t="s">
        <v>771</v>
      </c>
      <c r="E145" s="145" t="s">
        <v>772</v>
      </c>
      <c r="F145" s="141">
        <v>31836.03</v>
      </c>
    </row>
    <row r="146" spans="1:6" ht="25.5" x14ac:dyDescent="0.2">
      <c r="A146" s="136">
        <v>144</v>
      </c>
      <c r="B146" s="160" t="s">
        <v>773</v>
      </c>
      <c r="C146" s="142" t="s">
        <v>767</v>
      </c>
      <c r="D146" s="153" t="s">
        <v>774</v>
      </c>
      <c r="E146" s="137" t="s">
        <v>775</v>
      </c>
      <c r="F146" s="141">
        <v>50000</v>
      </c>
    </row>
    <row r="147" spans="1:6" ht="63.75" x14ac:dyDescent="0.2">
      <c r="A147" s="136">
        <v>145</v>
      </c>
      <c r="B147" s="160" t="s">
        <v>776</v>
      </c>
      <c r="C147" s="142" t="s">
        <v>767</v>
      </c>
      <c r="D147" s="153" t="s">
        <v>777</v>
      </c>
      <c r="E147" s="137" t="s">
        <v>778</v>
      </c>
      <c r="F147" s="141">
        <v>50000</v>
      </c>
    </row>
    <row r="148" spans="1:6" ht="38.25" x14ac:dyDescent="0.2">
      <c r="A148" s="136">
        <v>146</v>
      </c>
      <c r="B148" s="160" t="s">
        <v>779</v>
      </c>
      <c r="C148" s="142" t="s">
        <v>767</v>
      </c>
      <c r="D148" s="153" t="s">
        <v>780</v>
      </c>
      <c r="E148" s="137" t="s">
        <v>781</v>
      </c>
      <c r="F148" s="141">
        <v>50000</v>
      </c>
    </row>
    <row r="149" spans="1:6" ht="25.5" x14ac:dyDescent="0.2">
      <c r="A149" s="136">
        <v>147</v>
      </c>
      <c r="B149" s="156" t="s">
        <v>782</v>
      </c>
      <c r="C149" s="138" t="s">
        <v>767</v>
      </c>
      <c r="D149" s="151" t="s">
        <v>783</v>
      </c>
      <c r="E149" s="145" t="s">
        <v>784</v>
      </c>
      <c r="F149" s="141">
        <v>50000</v>
      </c>
    </row>
    <row r="150" spans="1:6" ht="38.25" x14ac:dyDescent="0.2">
      <c r="A150" s="136">
        <v>148</v>
      </c>
      <c r="B150" s="160" t="s">
        <v>785</v>
      </c>
      <c r="C150" s="142" t="s">
        <v>767</v>
      </c>
      <c r="D150" s="153" t="s">
        <v>786</v>
      </c>
      <c r="E150" s="137" t="s">
        <v>787</v>
      </c>
      <c r="F150" s="141">
        <v>50000</v>
      </c>
    </row>
    <row r="151" spans="1:6" ht="15" x14ac:dyDescent="0.2">
      <c r="A151" s="136">
        <v>149</v>
      </c>
      <c r="B151" s="156" t="s">
        <v>788</v>
      </c>
      <c r="C151" s="138" t="s">
        <v>767</v>
      </c>
      <c r="D151" s="151" t="s">
        <v>789</v>
      </c>
      <c r="E151" s="145" t="s">
        <v>790</v>
      </c>
      <c r="F151" s="141">
        <v>50000</v>
      </c>
    </row>
    <row r="152" spans="1:6" ht="38.25" x14ac:dyDescent="0.2">
      <c r="A152" s="136">
        <v>150</v>
      </c>
      <c r="B152" s="161" t="s">
        <v>791</v>
      </c>
      <c r="C152" s="142" t="s">
        <v>767</v>
      </c>
      <c r="D152" s="155" t="s">
        <v>792</v>
      </c>
      <c r="E152" s="137" t="s">
        <v>793</v>
      </c>
      <c r="F152" s="141">
        <v>70000</v>
      </c>
    </row>
    <row r="153" spans="1:6" ht="51" x14ac:dyDescent="0.2">
      <c r="A153" s="136">
        <v>151</v>
      </c>
      <c r="B153" s="161" t="s">
        <v>791</v>
      </c>
      <c r="C153" s="142" t="s">
        <v>767</v>
      </c>
      <c r="D153" s="155" t="s">
        <v>794</v>
      </c>
      <c r="E153" s="137" t="s">
        <v>795</v>
      </c>
      <c r="F153" s="141">
        <v>70000</v>
      </c>
    </row>
    <row r="154" spans="1:6" ht="25.5" x14ac:dyDescent="0.2">
      <c r="A154" s="136">
        <v>152</v>
      </c>
      <c r="B154" s="161" t="s">
        <v>791</v>
      </c>
      <c r="C154" s="142" t="s">
        <v>767</v>
      </c>
      <c r="D154" s="155" t="s">
        <v>796</v>
      </c>
      <c r="E154" s="162" t="s">
        <v>797</v>
      </c>
      <c r="F154" s="141">
        <v>70000</v>
      </c>
    </row>
    <row r="155" spans="1:6" ht="15" x14ac:dyDescent="0.2">
      <c r="E155" s="163" t="s">
        <v>2</v>
      </c>
      <c r="F155" s="164">
        <f>SUM(F3:F154)</f>
        <v>7578850.2019999996</v>
      </c>
    </row>
    <row r="159" spans="1:6" ht="18.75" x14ac:dyDescent="0.3">
      <c r="A159" s="208" t="s">
        <v>1834</v>
      </c>
      <c r="B159" s="208"/>
      <c r="C159" s="208"/>
      <c r="D159" s="208"/>
      <c r="E159" s="208"/>
      <c r="F159" s="208"/>
    </row>
    <row r="160" spans="1:6" ht="25.5" x14ac:dyDescent="0.2">
      <c r="A160" s="165">
        <v>1</v>
      </c>
      <c r="B160" s="166" t="s">
        <v>391</v>
      </c>
      <c r="C160" s="167" t="s">
        <v>385</v>
      </c>
      <c r="D160" s="168" t="s">
        <v>398</v>
      </c>
      <c r="E160" s="169" t="s">
        <v>399</v>
      </c>
      <c r="F160" s="170">
        <v>50000</v>
      </c>
    </row>
    <row r="161" spans="1:6" ht="51" x14ac:dyDescent="0.2">
      <c r="A161" s="171">
        <v>2</v>
      </c>
      <c r="B161" s="172" t="s">
        <v>406</v>
      </c>
      <c r="C161" s="173" t="s">
        <v>385</v>
      </c>
      <c r="D161" s="174" t="s">
        <v>407</v>
      </c>
      <c r="E161" s="175" t="s">
        <v>408</v>
      </c>
      <c r="F161" s="141">
        <v>50000</v>
      </c>
    </row>
    <row r="162" spans="1:6" ht="38.25" x14ac:dyDescent="0.2">
      <c r="A162" s="171">
        <v>3</v>
      </c>
      <c r="B162" s="172" t="s">
        <v>421</v>
      </c>
      <c r="C162" s="173" t="s">
        <v>385</v>
      </c>
      <c r="D162" s="174" t="s">
        <v>424</v>
      </c>
      <c r="E162" s="175" t="s">
        <v>425</v>
      </c>
      <c r="F162" s="141">
        <v>50000</v>
      </c>
    </row>
    <row r="163" spans="1:6" ht="25.5" x14ac:dyDescent="0.2">
      <c r="A163" s="171">
        <v>4</v>
      </c>
      <c r="B163" s="172" t="s">
        <v>442</v>
      </c>
      <c r="C163" s="173" t="s">
        <v>385</v>
      </c>
      <c r="D163" s="174" t="s">
        <v>443</v>
      </c>
      <c r="E163" s="175" t="s">
        <v>444</v>
      </c>
      <c r="F163" s="141">
        <v>50000</v>
      </c>
    </row>
    <row r="164" spans="1:6" ht="15" x14ac:dyDescent="0.2">
      <c r="A164" s="171">
        <v>5</v>
      </c>
      <c r="B164" s="172" t="s">
        <v>445</v>
      </c>
      <c r="C164" s="173" t="s">
        <v>385</v>
      </c>
      <c r="D164" s="174" t="s">
        <v>454</v>
      </c>
      <c r="E164" s="175" t="s">
        <v>455</v>
      </c>
      <c r="F164" s="141">
        <v>50000</v>
      </c>
    </row>
    <row r="165" spans="1:6" ht="38.25" x14ac:dyDescent="0.2">
      <c r="A165" s="171">
        <v>6</v>
      </c>
      <c r="B165" s="172" t="s">
        <v>456</v>
      </c>
      <c r="C165" s="173" t="s">
        <v>385</v>
      </c>
      <c r="D165" s="174" t="s">
        <v>457</v>
      </c>
      <c r="E165" s="175" t="s">
        <v>458</v>
      </c>
      <c r="F165" s="141">
        <v>50000</v>
      </c>
    </row>
    <row r="166" spans="1:6" ht="63.75" x14ac:dyDescent="0.2">
      <c r="A166" s="171">
        <v>7</v>
      </c>
      <c r="B166" s="172" t="s">
        <v>481</v>
      </c>
      <c r="C166" s="173" t="s">
        <v>385</v>
      </c>
      <c r="D166" s="174" t="s">
        <v>482</v>
      </c>
      <c r="E166" s="175" t="s">
        <v>483</v>
      </c>
      <c r="F166" s="141">
        <v>50000</v>
      </c>
    </row>
    <row r="167" spans="1:6" ht="51" x14ac:dyDescent="0.2">
      <c r="A167" s="171">
        <v>8</v>
      </c>
      <c r="B167" s="172" t="s">
        <v>501</v>
      </c>
      <c r="C167" s="173" t="s">
        <v>385</v>
      </c>
      <c r="D167" s="174" t="s">
        <v>506</v>
      </c>
      <c r="E167" s="175" t="s">
        <v>507</v>
      </c>
      <c r="F167" s="141">
        <v>70000</v>
      </c>
    </row>
    <row r="168" spans="1:6" ht="25.5" x14ac:dyDescent="0.2">
      <c r="A168" s="171">
        <v>9</v>
      </c>
      <c r="B168" s="176" t="s">
        <v>526</v>
      </c>
      <c r="C168" s="173" t="s">
        <v>513</v>
      </c>
      <c r="D168" s="177" t="s">
        <v>527</v>
      </c>
      <c r="E168" s="175" t="s">
        <v>528</v>
      </c>
      <c r="F168" s="178">
        <v>50000</v>
      </c>
    </row>
    <row r="169" spans="1:6" ht="63.75" x14ac:dyDescent="0.2">
      <c r="A169" s="171">
        <v>10</v>
      </c>
      <c r="B169" s="176" t="s">
        <v>576</v>
      </c>
      <c r="C169" s="173" t="s">
        <v>548</v>
      </c>
      <c r="D169" s="174" t="s">
        <v>579</v>
      </c>
      <c r="E169" s="175" t="s">
        <v>580</v>
      </c>
      <c r="F169" s="178">
        <v>70000</v>
      </c>
    </row>
    <row r="170" spans="1:6" ht="38.25" x14ac:dyDescent="0.2">
      <c r="A170" s="171">
        <v>11</v>
      </c>
      <c r="B170" s="179" t="s">
        <v>621</v>
      </c>
      <c r="C170" s="173" t="s">
        <v>582</v>
      </c>
      <c r="D170" s="180" t="s">
        <v>622</v>
      </c>
      <c r="E170" s="176" t="s">
        <v>623</v>
      </c>
      <c r="F170" s="178">
        <v>50000</v>
      </c>
    </row>
    <row r="171" spans="1:6" ht="51" x14ac:dyDescent="0.2">
      <c r="A171" s="171">
        <v>12</v>
      </c>
      <c r="B171" s="181" t="s">
        <v>632</v>
      </c>
      <c r="C171" s="173" t="s">
        <v>582</v>
      </c>
      <c r="D171" s="182" t="s">
        <v>633</v>
      </c>
      <c r="E171" s="176" t="s">
        <v>634</v>
      </c>
      <c r="F171" s="141">
        <v>50000</v>
      </c>
    </row>
    <row r="172" spans="1:6" ht="25.5" x14ac:dyDescent="0.2">
      <c r="A172" s="171">
        <v>13</v>
      </c>
      <c r="B172" s="181" t="s">
        <v>663</v>
      </c>
      <c r="C172" s="173" t="s">
        <v>582</v>
      </c>
      <c r="D172" s="182" t="s">
        <v>666</v>
      </c>
      <c r="E172" s="176" t="s">
        <v>667</v>
      </c>
      <c r="F172" s="141">
        <v>70000</v>
      </c>
    </row>
    <row r="173" spans="1:6" ht="51" x14ac:dyDescent="0.2">
      <c r="A173" s="171">
        <v>14</v>
      </c>
      <c r="B173" s="179" t="s">
        <v>698</v>
      </c>
      <c r="C173" s="173" t="s">
        <v>686</v>
      </c>
      <c r="D173" s="180" t="s">
        <v>699</v>
      </c>
      <c r="E173" s="176" t="s">
        <v>700</v>
      </c>
      <c r="F173" s="178">
        <v>50000</v>
      </c>
    </row>
    <row r="174" spans="1:6" ht="51" x14ac:dyDescent="0.2">
      <c r="A174" s="171">
        <v>15</v>
      </c>
      <c r="B174" s="181" t="s">
        <v>736</v>
      </c>
      <c r="C174" s="173" t="s">
        <v>686</v>
      </c>
      <c r="D174" s="182" t="s">
        <v>737</v>
      </c>
      <c r="E174" s="176" t="s">
        <v>738</v>
      </c>
      <c r="F174" s="141">
        <v>50000</v>
      </c>
    </row>
    <row r="175" spans="1:6" ht="51" x14ac:dyDescent="0.2">
      <c r="A175" s="171">
        <v>16</v>
      </c>
      <c r="B175" s="181" t="s">
        <v>748</v>
      </c>
      <c r="C175" s="173" t="s">
        <v>686</v>
      </c>
      <c r="D175" s="182" t="s">
        <v>751</v>
      </c>
      <c r="E175" s="176" t="s">
        <v>752</v>
      </c>
      <c r="F175" s="141">
        <v>70000</v>
      </c>
    </row>
    <row r="176" spans="1:6" ht="140.25" x14ac:dyDescent="0.2">
      <c r="A176" s="171">
        <v>17</v>
      </c>
      <c r="B176" s="161" t="s">
        <v>1835</v>
      </c>
      <c r="C176" s="173" t="s">
        <v>767</v>
      </c>
      <c r="D176" s="182" t="s">
        <v>768</v>
      </c>
      <c r="E176" s="176" t="s">
        <v>769</v>
      </c>
      <c r="F176" s="141">
        <v>50000</v>
      </c>
    </row>
    <row r="177" spans="5:6" ht="15" x14ac:dyDescent="0.2">
      <c r="E177" s="163" t="s">
        <v>2</v>
      </c>
      <c r="F177" s="164">
        <f>SUM(F160:F176)</f>
        <v>930000</v>
      </c>
    </row>
    <row r="179" spans="5:6" x14ac:dyDescent="0.2">
      <c r="E179" s="209" t="s">
        <v>1846</v>
      </c>
      <c r="F179" s="210"/>
    </row>
    <row r="180" spans="5:6" x14ac:dyDescent="0.2">
      <c r="E180" s="210"/>
      <c r="F180" s="210"/>
    </row>
    <row r="181" spans="5:6" x14ac:dyDescent="0.2">
      <c r="E181" s="210"/>
      <c r="F181" s="210"/>
    </row>
    <row r="182" spans="5:6" x14ac:dyDescent="0.2">
      <c r="E182" s="210"/>
      <c r="F182" s="210"/>
    </row>
  </sheetData>
  <mergeCells count="3">
    <mergeCell ref="A1:F1"/>
    <mergeCell ref="A159:F159"/>
    <mergeCell ref="E179:F182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0"/>
  <sheetViews>
    <sheetView tabSelected="1" topLeftCell="A220" workbookViewId="0">
      <selection sqref="A1:I231"/>
    </sheetView>
  </sheetViews>
  <sheetFormatPr defaultRowHeight="12.75" x14ac:dyDescent="0.2"/>
  <cols>
    <col min="1" max="1" width="12" customWidth="1"/>
    <col min="2" max="2" width="20" style="6" customWidth="1"/>
    <col min="3" max="3" width="19.85546875" style="54" customWidth="1"/>
    <col min="4" max="4" width="19.85546875" style="7" customWidth="1"/>
    <col min="5" max="6" width="19.85546875" style="6" customWidth="1"/>
    <col min="7" max="7" width="19.28515625" customWidth="1"/>
    <col min="8" max="9" width="22.7109375" customWidth="1"/>
    <col min="10" max="10" width="9.140625" style="13"/>
    <col min="11" max="43" width="9.140625" style="1"/>
  </cols>
  <sheetData>
    <row r="1" spans="1:43" s="2" customFormat="1" ht="42.75" customHeight="1" x14ac:dyDescent="0.2">
      <c r="A1" s="211" t="s">
        <v>1512</v>
      </c>
      <c r="B1" s="212"/>
      <c r="C1" s="212"/>
      <c r="D1" s="212"/>
      <c r="E1" s="212"/>
      <c r="F1" s="212"/>
      <c r="G1" s="212"/>
      <c r="H1" s="212"/>
      <c r="I1" s="213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39"/>
      <c r="AK1" s="11"/>
      <c r="AL1" s="11"/>
      <c r="AM1" s="11"/>
      <c r="AN1" s="11"/>
      <c r="AO1" s="11"/>
      <c r="AP1" s="11"/>
      <c r="AQ1" s="11"/>
    </row>
    <row r="2" spans="1:43" s="2" customFormat="1" ht="94.5" customHeight="1" x14ac:dyDescent="0.2">
      <c r="A2" s="28" t="s">
        <v>11</v>
      </c>
      <c r="B2" s="28" t="s">
        <v>798</v>
      </c>
      <c r="C2" s="43" t="s">
        <v>799</v>
      </c>
      <c r="D2" s="43" t="s">
        <v>800</v>
      </c>
      <c r="E2" s="28" t="s">
        <v>801</v>
      </c>
      <c r="F2" s="28" t="s">
        <v>802</v>
      </c>
      <c r="G2" s="44" t="s">
        <v>803</v>
      </c>
      <c r="H2" s="44" t="s">
        <v>1831</v>
      </c>
      <c r="I2" s="44" t="s">
        <v>804</v>
      </c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39"/>
      <c r="AK2" s="11"/>
      <c r="AL2" s="11"/>
      <c r="AM2" s="11"/>
      <c r="AN2" s="11"/>
      <c r="AO2" s="11"/>
      <c r="AP2" s="11"/>
      <c r="AQ2" s="11"/>
    </row>
    <row r="3" spans="1:43" s="5" customFormat="1" ht="45" x14ac:dyDescent="0.2">
      <c r="A3" s="45">
        <v>1</v>
      </c>
      <c r="B3" s="27" t="s">
        <v>805</v>
      </c>
      <c r="C3" s="27">
        <v>820534840</v>
      </c>
      <c r="D3" s="45" t="s">
        <v>806</v>
      </c>
      <c r="E3" s="27" t="s">
        <v>807</v>
      </c>
      <c r="F3" s="27" t="s">
        <v>808</v>
      </c>
      <c r="G3" s="46">
        <v>30400</v>
      </c>
      <c r="H3" s="47">
        <v>30400</v>
      </c>
      <c r="I3" s="46">
        <v>0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0"/>
      <c r="AK3" s="12"/>
      <c r="AL3" s="12"/>
      <c r="AM3" s="12"/>
      <c r="AN3" s="12"/>
      <c r="AO3" s="12"/>
      <c r="AP3" s="12"/>
      <c r="AQ3" s="12"/>
    </row>
    <row r="4" spans="1:43" s="5" customFormat="1" ht="45" x14ac:dyDescent="0.2">
      <c r="A4" s="45">
        <v>2</v>
      </c>
      <c r="B4" s="27" t="s">
        <v>809</v>
      </c>
      <c r="C4" s="48" t="s">
        <v>810</v>
      </c>
      <c r="D4" s="45" t="s">
        <v>811</v>
      </c>
      <c r="E4" s="27" t="s">
        <v>812</v>
      </c>
      <c r="F4" s="27" t="s">
        <v>813</v>
      </c>
      <c r="G4" s="49">
        <v>70000</v>
      </c>
      <c r="H4" s="50">
        <v>70000</v>
      </c>
      <c r="I4" s="49">
        <v>0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0"/>
      <c r="AK4" s="12"/>
      <c r="AL4" s="12"/>
      <c r="AM4" s="12"/>
      <c r="AN4" s="12"/>
      <c r="AO4" s="12"/>
      <c r="AP4" s="12"/>
      <c r="AQ4" s="12"/>
    </row>
    <row r="5" spans="1:43" s="5" customFormat="1" ht="45" x14ac:dyDescent="0.2">
      <c r="A5" s="45">
        <v>3</v>
      </c>
      <c r="B5" s="51" t="s">
        <v>814</v>
      </c>
      <c r="C5" s="48" t="s">
        <v>815</v>
      </c>
      <c r="D5" s="45" t="s">
        <v>816</v>
      </c>
      <c r="E5" s="27" t="s">
        <v>817</v>
      </c>
      <c r="F5" s="27" t="s">
        <v>818</v>
      </c>
      <c r="G5" s="49">
        <v>117762.17</v>
      </c>
      <c r="H5" s="50">
        <v>50000</v>
      </c>
      <c r="I5" s="49">
        <v>67762.17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0"/>
      <c r="AK5" s="12"/>
      <c r="AL5" s="12"/>
      <c r="AM5" s="12"/>
      <c r="AN5" s="12"/>
      <c r="AO5" s="12"/>
      <c r="AP5" s="12"/>
      <c r="AQ5" s="12"/>
    </row>
    <row r="6" spans="1:43" s="5" customFormat="1" ht="30" x14ac:dyDescent="0.2">
      <c r="A6" s="45">
        <v>4</v>
      </c>
      <c r="B6" s="27" t="s">
        <v>819</v>
      </c>
      <c r="C6" s="27" t="s">
        <v>820</v>
      </c>
      <c r="D6" s="45"/>
      <c r="E6" s="27" t="s">
        <v>821</v>
      </c>
      <c r="F6" s="27" t="s">
        <v>822</v>
      </c>
      <c r="G6" s="46">
        <v>50000</v>
      </c>
      <c r="H6" s="47">
        <v>50000</v>
      </c>
      <c r="I6" s="46">
        <v>0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0"/>
      <c r="AK6" s="12"/>
      <c r="AL6" s="12"/>
      <c r="AM6" s="12"/>
      <c r="AN6" s="12"/>
      <c r="AO6" s="12"/>
      <c r="AP6" s="12"/>
      <c r="AQ6" s="12"/>
    </row>
    <row r="7" spans="1:43" s="5" customFormat="1" ht="30" x14ac:dyDescent="0.2">
      <c r="A7" s="45">
        <v>5</v>
      </c>
      <c r="B7" s="27" t="s">
        <v>823</v>
      </c>
      <c r="C7" s="27">
        <v>870112873</v>
      </c>
      <c r="D7" s="45" t="s">
        <v>824</v>
      </c>
      <c r="E7" s="27" t="s">
        <v>825</v>
      </c>
      <c r="F7" s="27" t="s">
        <v>826</v>
      </c>
      <c r="G7" s="46">
        <v>50000</v>
      </c>
      <c r="H7" s="47">
        <v>50000</v>
      </c>
      <c r="I7" s="46">
        <v>0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0"/>
      <c r="AK7" s="12"/>
      <c r="AL7" s="12"/>
      <c r="AM7" s="12"/>
      <c r="AN7" s="12"/>
      <c r="AO7" s="12"/>
      <c r="AP7" s="12"/>
      <c r="AQ7" s="12"/>
    </row>
    <row r="8" spans="1:43" s="5" customFormat="1" ht="30" x14ac:dyDescent="0.2">
      <c r="A8" s="45">
        <v>6</v>
      </c>
      <c r="B8" s="27" t="s">
        <v>827</v>
      </c>
      <c r="C8" s="27">
        <v>880110653</v>
      </c>
      <c r="D8" s="45" t="s">
        <v>828</v>
      </c>
      <c r="E8" s="27" t="s">
        <v>829</v>
      </c>
      <c r="F8" s="27" t="s">
        <v>830</v>
      </c>
      <c r="G8" s="46">
        <v>70000</v>
      </c>
      <c r="H8" s="47">
        <v>70000</v>
      </c>
      <c r="I8" s="46">
        <v>0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0"/>
      <c r="AK8" s="12"/>
      <c r="AL8" s="12"/>
      <c r="AM8" s="12"/>
      <c r="AN8" s="12"/>
      <c r="AO8" s="12"/>
      <c r="AP8" s="12"/>
      <c r="AQ8" s="12"/>
    </row>
    <row r="9" spans="1:43" s="5" customFormat="1" ht="30" x14ac:dyDescent="0.2">
      <c r="A9" s="45">
        <v>7</v>
      </c>
      <c r="B9" s="27" t="s">
        <v>831</v>
      </c>
      <c r="C9" s="27">
        <v>830483210</v>
      </c>
      <c r="D9" s="45" t="s">
        <v>832</v>
      </c>
      <c r="E9" s="27" t="s">
        <v>833</v>
      </c>
      <c r="F9" s="27" t="s">
        <v>834</v>
      </c>
      <c r="G9" s="46">
        <v>50000</v>
      </c>
      <c r="H9" s="47">
        <v>50000</v>
      </c>
      <c r="I9" s="46">
        <v>0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0"/>
      <c r="AK9" s="12"/>
      <c r="AL9" s="12"/>
      <c r="AM9" s="12"/>
      <c r="AN9" s="12"/>
      <c r="AO9" s="12"/>
      <c r="AP9" s="12"/>
      <c r="AQ9" s="12"/>
    </row>
    <row r="10" spans="1:43" s="5" customFormat="1" ht="30" x14ac:dyDescent="0.2">
      <c r="A10" s="45">
        <v>8</v>
      </c>
      <c r="B10" s="27" t="s">
        <v>835</v>
      </c>
      <c r="C10" s="27" t="s">
        <v>836</v>
      </c>
      <c r="D10" s="45" t="s">
        <v>837</v>
      </c>
      <c r="E10" s="27" t="s">
        <v>838</v>
      </c>
      <c r="F10" s="27" t="s">
        <v>839</v>
      </c>
      <c r="G10" s="46">
        <v>140494.57999999999</v>
      </c>
      <c r="H10" s="47">
        <v>50000</v>
      </c>
      <c r="I10" s="46">
        <v>90494.58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0"/>
      <c r="AK10" s="12"/>
      <c r="AL10" s="12"/>
      <c r="AM10" s="12"/>
      <c r="AN10" s="12"/>
      <c r="AO10" s="12"/>
      <c r="AP10" s="12"/>
      <c r="AQ10" s="12"/>
    </row>
    <row r="11" spans="1:43" s="5" customFormat="1" ht="30" x14ac:dyDescent="0.2">
      <c r="A11" s="45">
        <v>9</v>
      </c>
      <c r="B11" s="27" t="s">
        <v>840</v>
      </c>
      <c r="C11" s="27">
        <v>890133744</v>
      </c>
      <c r="D11" s="45" t="s">
        <v>841</v>
      </c>
      <c r="E11" s="27"/>
      <c r="F11" s="27" t="s">
        <v>842</v>
      </c>
      <c r="G11" s="46">
        <v>105000</v>
      </c>
      <c r="H11" s="47">
        <v>50000</v>
      </c>
      <c r="I11" s="46">
        <v>55000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0"/>
      <c r="AK11" s="12"/>
      <c r="AL11" s="12"/>
      <c r="AM11" s="12"/>
      <c r="AN11" s="12"/>
      <c r="AO11" s="12"/>
      <c r="AP11" s="12"/>
      <c r="AQ11" s="12"/>
    </row>
    <row r="12" spans="1:43" s="5" customFormat="1" ht="30" x14ac:dyDescent="0.2">
      <c r="A12" s="45">
        <v>10</v>
      </c>
      <c r="B12" s="27" t="s">
        <v>843</v>
      </c>
      <c r="C12" s="27">
        <v>870080812</v>
      </c>
      <c r="D12" s="45"/>
      <c r="E12" s="27" t="s">
        <v>844</v>
      </c>
      <c r="F12" s="27" t="s">
        <v>845</v>
      </c>
      <c r="G12" s="46">
        <v>50000</v>
      </c>
      <c r="H12" s="47">
        <v>50000</v>
      </c>
      <c r="I12" s="46">
        <v>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0"/>
      <c r="AK12" s="12"/>
      <c r="AL12" s="12"/>
      <c r="AM12" s="12"/>
      <c r="AN12" s="12"/>
      <c r="AO12" s="12"/>
      <c r="AP12" s="12"/>
      <c r="AQ12" s="12"/>
    </row>
    <row r="13" spans="1:43" s="5" customFormat="1" ht="30" x14ac:dyDescent="0.2">
      <c r="A13" s="45">
        <v>11</v>
      </c>
      <c r="B13" s="27" t="s">
        <v>843</v>
      </c>
      <c r="C13" s="27">
        <v>870080762</v>
      </c>
      <c r="D13" s="45"/>
      <c r="E13" s="27" t="s">
        <v>846</v>
      </c>
      <c r="F13" s="27" t="s">
        <v>847</v>
      </c>
      <c r="G13" s="46">
        <v>50000</v>
      </c>
      <c r="H13" s="47">
        <v>50000</v>
      </c>
      <c r="I13" s="46">
        <v>0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0"/>
      <c r="AK13" s="12"/>
      <c r="AL13" s="12"/>
      <c r="AM13" s="12"/>
      <c r="AN13" s="12"/>
      <c r="AO13" s="12"/>
      <c r="AP13" s="12"/>
      <c r="AQ13" s="12"/>
    </row>
    <row r="14" spans="1:43" s="5" customFormat="1" ht="30" x14ac:dyDescent="0.2">
      <c r="A14" s="45">
        <v>12</v>
      </c>
      <c r="B14" s="27" t="s">
        <v>843</v>
      </c>
      <c r="C14" s="27">
        <v>870080830</v>
      </c>
      <c r="D14" s="45"/>
      <c r="E14" s="27" t="s">
        <v>848</v>
      </c>
      <c r="F14" s="27" t="s">
        <v>849</v>
      </c>
      <c r="G14" s="46">
        <v>50000</v>
      </c>
      <c r="H14" s="47">
        <v>50000</v>
      </c>
      <c r="I14" s="46">
        <v>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0"/>
      <c r="AK14" s="12"/>
      <c r="AL14" s="12"/>
      <c r="AM14" s="12"/>
      <c r="AN14" s="12"/>
      <c r="AO14" s="12"/>
      <c r="AP14" s="12"/>
      <c r="AQ14" s="12"/>
    </row>
    <row r="15" spans="1:43" s="5" customFormat="1" ht="30" x14ac:dyDescent="0.2">
      <c r="A15" s="45">
        <v>13</v>
      </c>
      <c r="B15" s="27" t="s">
        <v>850</v>
      </c>
      <c r="C15" s="27">
        <v>820233841</v>
      </c>
      <c r="D15" s="45" t="s">
        <v>851</v>
      </c>
      <c r="E15" s="27" t="s">
        <v>852</v>
      </c>
      <c r="F15" s="27" t="s">
        <v>853</v>
      </c>
      <c r="G15" s="46">
        <v>50000</v>
      </c>
      <c r="H15" s="47">
        <v>50000</v>
      </c>
      <c r="I15" s="46">
        <v>0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0"/>
      <c r="AK15" s="12"/>
      <c r="AL15" s="12"/>
      <c r="AM15" s="12"/>
      <c r="AN15" s="12"/>
      <c r="AO15" s="12"/>
      <c r="AP15" s="12"/>
      <c r="AQ15" s="12"/>
    </row>
    <row r="16" spans="1:43" s="5" customFormat="1" ht="30" x14ac:dyDescent="0.2">
      <c r="A16" s="45">
        <v>14</v>
      </c>
      <c r="B16" s="27" t="s">
        <v>854</v>
      </c>
      <c r="C16" s="27">
        <v>810112773</v>
      </c>
      <c r="D16" s="45" t="s">
        <v>855</v>
      </c>
      <c r="E16" s="27" t="s">
        <v>856</v>
      </c>
      <c r="F16" s="27" t="s">
        <v>857</v>
      </c>
      <c r="G16" s="46">
        <v>50000</v>
      </c>
      <c r="H16" s="47">
        <v>50000</v>
      </c>
      <c r="I16" s="46">
        <v>0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0"/>
      <c r="AK16" s="12"/>
      <c r="AL16" s="12"/>
      <c r="AM16" s="12"/>
      <c r="AN16" s="12"/>
      <c r="AO16" s="12"/>
      <c r="AP16" s="12"/>
      <c r="AQ16" s="12"/>
    </row>
    <row r="17" spans="1:43" s="5" customFormat="1" ht="30" x14ac:dyDescent="0.2">
      <c r="A17" s="45">
        <v>15</v>
      </c>
      <c r="B17" s="27" t="s">
        <v>858</v>
      </c>
      <c r="C17" s="27">
        <v>850130741</v>
      </c>
      <c r="D17" s="45" t="s">
        <v>859</v>
      </c>
      <c r="E17" s="27" t="s">
        <v>860</v>
      </c>
      <c r="F17" s="27" t="s">
        <v>861</v>
      </c>
      <c r="G17" s="46">
        <v>50000</v>
      </c>
      <c r="H17" s="47">
        <v>50000</v>
      </c>
      <c r="I17" s="46">
        <v>0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0"/>
      <c r="AK17" s="12"/>
      <c r="AL17" s="12"/>
      <c r="AM17" s="12"/>
      <c r="AN17" s="12"/>
      <c r="AO17" s="12"/>
      <c r="AP17" s="12"/>
      <c r="AQ17" s="12"/>
    </row>
    <row r="18" spans="1:43" s="5" customFormat="1" ht="15" x14ac:dyDescent="0.2">
      <c r="A18" s="45">
        <v>16</v>
      </c>
      <c r="B18" s="27" t="s">
        <v>862</v>
      </c>
      <c r="C18" s="27">
        <v>820274030</v>
      </c>
      <c r="D18" s="45" t="s">
        <v>863</v>
      </c>
      <c r="E18" s="27" t="s">
        <v>864</v>
      </c>
      <c r="F18" s="27" t="s">
        <v>865</v>
      </c>
      <c r="G18" s="46">
        <v>47662.23</v>
      </c>
      <c r="H18" s="47">
        <v>47662.23</v>
      </c>
      <c r="I18" s="46">
        <v>0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0"/>
      <c r="AK18" s="12"/>
      <c r="AL18" s="12"/>
      <c r="AM18" s="12"/>
      <c r="AN18" s="12"/>
      <c r="AO18" s="12"/>
      <c r="AP18" s="12"/>
      <c r="AQ18" s="12"/>
    </row>
    <row r="19" spans="1:43" s="5" customFormat="1" ht="30" x14ac:dyDescent="0.2">
      <c r="A19" s="45">
        <v>17</v>
      </c>
      <c r="B19" s="27" t="s">
        <v>854</v>
      </c>
      <c r="C19" s="27">
        <v>810113986</v>
      </c>
      <c r="D19" s="45" t="s">
        <v>866</v>
      </c>
      <c r="E19" s="27" t="s">
        <v>867</v>
      </c>
      <c r="F19" s="27" t="s">
        <v>868</v>
      </c>
      <c r="G19" s="46">
        <v>50000</v>
      </c>
      <c r="H19" s="47">
        <v>50000</v>
      </c>
      <c r="I19" s="46">
        <v>0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0"/>
      <c r="AK19" s="12"/>
      <c r="AL19" s="12"/>
      <c r="AM19" s="12"/>
      <c r="AN19" s="12"/>
      <c r="AO19" s="12"/>
      <c r="AP19" s="12"/>
      <c r="AQ19" s="12"/>
    </row>
    <row r="20" spans="1:43" s="5" customFormat="1" ht="15" x14ac:dyDescent="0.2">
      <c r="A20" s="45">
        <v>18</v>
      </c>
      <c r="B20" s="27" t="s">
        <v>862</v>
      </c>
      <c r="C20" s="27">
        <v>820274033</v>
      </c>
      <c r="D20" s="45" t="s">
        <v>869</v>
      </c>
      <c r="E20" s="27" t="s">
        <v>870</v>
      </c>
      <c r="F20" s="27" t="s">
        <v>871</v>
      </c>
      <c r="G20" s="46">
        <v>30523.48</v>
      </c>
      <c r="H20" s="47">
        <v>30523.48</v>
      </c>
      <c r="I20" s="46">
        <v>0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0"/>
      <c r="AK20" s="12"/>
      <c r="AL20" s="12"/>
      <c r="AM20" s="12"/>
      <c r="AN20" s="12"/>
      <c r="AO20" s="12"/>
      <c r="AP20" s="12"/>
      <c r="AQ20" s="12"/>
    </row>
    <row r="21" spans="1:43" s="5" customFormat="1" ht="30" x14ac:dyDescent="0.2">
      <c r="A21" s="45">
        <v>19</v>
      </c>
      <c r="B21" s="27" t="s">
        <v>858</v>
      </c>
      <c r="C21" s="27">
        <v>850130952</v>
      </c>
      <c r="D21" s="45" t="s">
        <v>872</v>
      </c>
      <c r="E21" s="27" t="s">
        <v>873</v>
      </c>
      <c r="F21" s="27" t="s">
        <v>874</v>
      </c>
      <c r="G21" s="46">
        <v>48635.44</v>
      </c>
      <c r="H21" s="47">
        <v>48635.44</v>
      </c>
      <c r="I21" s="46">
        <v>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0"/>
      <c r="AK21" s="12"/>
      <c r="AL21" s="12"/>
      <c r="AM21" s="12"/>
      <c r="AN21" s="12"/>
      <c r="AO21" s="12"/>
      <c r="AP21" s="12"/>
      <c r="AQ21" s="12"/>
    </row>
    <row r="22" spans="1:43" s="5" customFormat="1" ht="30" x14ac:dyDescent="0.2">
      <c r="A22" s="45">
        <v>20</v>
      </c>
      <c r="B22" s="27" t="s">
        <v>875</v>
      </c>
      <c r="C22" s="27">
        <v>870112336</v>
      </c>
      <c r="D22" s="45" t="s">
        <v>876</v>
      </c>
      <c r="E22" s="27" t="s">
        <v>877</v>
      </c>
      <c r="F22" s="27" t="s">
        <v>878</v>
      </c>
      <c r="G22" s="46">
        <v>50000</v>
      </c>
      <c r="H22" s="47">
        <v>50000</v>
      </c>
      <c r="I22" s="46">
        <v>0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0"/>
      <c r="AK22" s="12"/>
      <c r="AL22" s="12"/>
      <c r="AM22" s="12"/>
      <c r="AN22" s="12"/>
      <c r="AO22" s="12"/>
      <c r="AP22" s="12"/>
      <c r="AQ22" s="12"/>
    </row>
    <row r="23" spans="1:43" s="5" customFormat="1" ht="30" x14ac:dyDescent="0.2">
      <c r="A23" s="45">
        <v>21</v>
      </c>
      <c r="B23" s="27" t="s">
        <v>875</v>
      </c>
      <c r="C23" s="27">
        <v>870112336</v>
      </c>
      <c r="D23" s="45" t="s">
        <v>879</v>
      </c>
      <c r="E23" s="27" t="s">
        <v>880</v>
      </c>
      <c r="F23" s="27" t="s">
        <v>881</v>
      </c>
      <c r="G23" s="46">
        <v>50000</v>
      </c>
      <c r="H23" s="47">
        <v>50000</v>
      </c>
      <c r="I23" s="46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0"/>
      <c r="AK23" s="12"/>
      <c r="AL23" s="12"/>
      <c r="AM23" s="12"/>
      <c r="AN23" s="12"/>
      <c r="AO23" s="12"/>
      <c r="AP23" s="12"/>
      <c r="AQ23" s="12"/>
    </row>
    <row r="24" spans="1:43" s="5" customFormat="1" ht="30" x14ac:dyDescent="0.2">
      <c r="A24" s="45">
        <v>22</v>
      </c>
      <c r="B24" s="27" t="s">
        <v>854</v>
      </c>
      <c r="C24" s="27">
        <v>810113892</v>
      </c>
      <c r="D24" s="45" t="s">
        <v>882</v>
      </c>
      <c r="E24" s="27" t="s">
        <v>883</v>
      </c>
      <c r="F24" s="27" t="s">
        <v>884</v>
      </c>
      <c r="G24" s="46">
        <v>50000</v>
      </c>
      <c r="H24" s="47">
        <v>50000</v>
      </c>
      <c r="I24" s="46">
        <v>0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0"/>
      <c r="AK24" s="12"/>
      <c r="AL24" s="12"/>
      <c r="AM24" s="12"/>
      <c r="AN24" s="12"/>
      <c r="AO24" s="12"/>
      <c r="AP24" s="12"/>
      <c r="AQ24" s="12"/>
    </row>
    <row r="25" spans="1:43" s="5" customFormat="1" ht="30" x14ac:dyDescent="0.2">
      <c r="A25" s="45">
        <v>23</v>
      </c>
      <c r="B25" s="27" t="s">
        <v>858</v>
      </c>
      <c r="C25" s="27">
        <v>850130984</v>
      </c>
      <c r="D25" s="45" t="s">
        <v>885</v>
      </c>
      <c r="E25" s="27" t="s">
        <v>886</v>
      </c>
      <c r="F25" s="27" t="s">
        <v>887</v>
      </c>
      <c r="G25" s="46">
        <v>49956.9</v>
      </c>
      <c r="H25" s="47">
        <v>49956.9</v>
      </c>
      <c r="I25" s="46">
        <v>0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0"/>
      <c r="AK25" s="12"/>
      <c r="AL25" s="12"/>
      <c r="AM25" s="12"/>
      <c r="AN25" s="12"/>
      <c r="AO25" s="12"/>
      <c r="AP25" s="12"/>
      <c r="AQ25" s="12"/>
    </row>
    <row r="26" spans="1:43" s="5" customFormat="1" ht="30" x14ac:dyDescent="0.2">
      <c r="A26" s="45">
        <v>24</v>
      </c>
      <c r="B26" s="27" t="s">
        <v>888</v>
      </c>
      <c r="C26" s="27" t="s">
        <v>889</v>
      </c>
      <c r="D26" s="45" t="s">
        <v>890</v>
      </c>
      <c r="E26" s="27" t="s">
        <v>891</v>
      </c>
      <c r="F26" s="27" t="s">
        <v>892</v>
      </c>
      <c r="G26" s="46">
        <v>50000</v>
      </c>
      <c r="H26" s="47">
        <v>50000</v>
      </c>
      <c r="I26" s="46">
        <v>0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0"/>
      <c r="AK26" s="12"/>
      <c r="AL26" s="12"/>
      <c r="AM26" s="12"/>
      <c r="AN26" s="12"/>
      <c r="AO26" s="12"/>
      <c r="AP26" s="12"/>
      <c r="AQ26" s="12"/>
    </row>
    <row r="27" spans="1:43" s="5" customFormat="1" ht="45" x14ac:dyDescent="0.2">
      <c r="A27" s="45">
        <v>25</v>
      </c>
      <c r="B27" s="51" t="s">
        <v>814</v>
      </c>
      <c r="C27" s="48" t="s">
        <v>893</v>
      </c>
      <c r="D27" s="45" t="s">
        <v>894</v>
      </c>
      <c r="E27" s="27" t="s">
        <v>895</v>
      </c>
      <c r="F27" s="27" t="s">
        <v>896</v>
      </c>
      <c r="G27" s="49">
        <v>184412.93</v>
      </c>
      <c r="H27" s="50">
        <v>50000</v>
      </c>
      <c r="I27" s="49">
        <v>134412.93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0"/>
      <c r="AK27" s="12"/>
      <c r="AL27" s="12"/>
      <c r="AM27" s="12"/>
      <c r="AN27" s="12"/>
      <c r="AO27" s="12"/>
      <c r="AP27" s="12"/>
      <c r="AQ27" s="12"/>
    </row>
    <row r="28" spans="1:43" s="5" customFormat="1" ht="30" x14ac:dyDescent="0.2">
      <c r="A28" s="45">
        <v>26</v>
      </c>
      <c r="B28" s="27" t="s">
        <v>850</v>
      </c>
      <c r="C28" s="27">
        <v>820233823</v>
      </c>
      <c r="D28" s="45" t="s">
        <v>897</v>
      </c>
      <c r="E28" s="27" t="s">
        <v>898</v>
      </c>
      <c r="F28" s="27" t="s">
        <v>899</v>
      </c>
      <c r="G28" s="46">
        <v>50000</v>
      </c>
      <c r="H28" s="47">
        <v>50000</v>
      </c>
      <c r="I28" s="46">
        <v>0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0"/>
      <c r="AK28" s="12"/>
      <c r="AL28" s="12"/>
      <c r="AM28" s="12"/>
      <c r="AN28" s="12"/>
      <c r="AO28" s="12"/>
      <c r="AP28" s="12"/>
      <c r="AQ28" s="12"/>
    </row>
    <row r="29" spans="1:43" s="5" customFormat="1" ht="30" x14ac:dyDescent="0.2">
      <c r="A29" s="45">
        <v>27</v>
      </c>
      <c r="B29" s="27" t="s">
        <v>858</v>
      </c>
      <c r="C29" s="27">
        <v>850130994</v>
      </c>
      <c r="D29" s="45" t="s">
        <v>900</v>
      </c>
      <c r="E29" s="27" t="s">
        <v>901</v>
      </c>
      <c r="F29" s="27" t="s">
        <v>902</v>
      </c>
      <c r="G29" s="46">
        <v>49956.9</v>
      </c>
      <c r="H29" s="47">
        <v>49956.9</v>
      </c>
      <c r="I29" s="46">
        <v>0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0"/>
      <c r="AK29" s="12"/>
      <c r="AL29" s="12"/>
      <c r="AM29" s="12"/>
      <c r="AN29" s="12"/>
      <c r="AO29" s="12"/>
      <c r="AP29" s="12"/>
      <c r="AQ29" s="12"/>
    </row>
    <row r="30" spans="1:43" s="5" customFormat="1" ht="45" x14ac:dyDescent="0.2">
      <c r="A30" s="45">
        <v>28</v>
      </c>
      <c r="B30" s="27" t="s">
        <v>809</v>
      </c>
      <c r="C30" s="48" t="s">
        <v>903</v>
      </c>
      <c r="D30" s="45" t="s">
        <v>904</v>
      </c>
      <c r="E30" s="27" t="s">
        <v>905</v>
      </c>
      <c r="F30" s="27" t="s">
        <v>906</v>
      </c>
      <c r="G30" s="49">
        <v>70000</v>
      </c>
      <c r="H30" s="50">
        <v>70000</v>
      </c>
      <c r="I30" s="49">
        <v>0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0"/>
      <c r="AK30" s="12"/>
      <c r="AL30" s="12"/>
      <c r="AM30" s="12"/>
      <c r="AN30" s="12"/>
      <c r="AO30" s="12"/>
      <c r="AP30" s="12"/>
      <c r="AQ30" s="12"/>
    </row>
    <row r="31" spans="1:43" s="5" customFormat="1" ht="30" x14ac:dyDescent="0.2">
      <c r="A31" s="45">
        <v>29</v>
      </c>
      <c r="B31" s="27" t="s">
        <v>823</v>
      </c>
      <c r="C31" s="27">
        <v>870112343</v>
      </c>
      <c r="D31" s="45" t="s">
        <v>907</v>
      </c>
      <c r="E31" s="27" t="s">
        <v>908</v>
      </c>
      <c r="F31" s="27" t="s">
        <v>909</v>
      </c>
      <c r="G31" s="46">
        <v>50000</v>
      </c>
      <c r="H31" s="47">
        <v>50000</v>
      </c>
      <c r="I31" s="46">
        <v>0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0"/>
      <c r="AK31" s="12"/>
      <c r="AL31" s="12"/>
      <c r="AM31" s="12"/>
      <c r="AN31" s="12"/>
      <c r="AO31" s="12"/>
      <c r="AP31" s="12"/>
      <c r="AQ31" s="12"/>
    </row>
    <row r="32" spans="1:43" s="5" customFormat="1" ht="30" x14ac:dyDescent="0.2">
      <c r="A32" s="45">
        <v>30</v>
      </c>
      <c r="B32" s="27" t="s">
        <v>910</v>
      </c>
      <c r="C32" s="27">
        <v>830863679</v>
      </c>
      <c r="D32" s="45" t="s">
        <v>911</v>
      </c>
      <c r="E32" s="27" t="s">
        <v>912</v>
      </c>
      <c r="F32" s="27" t="s">
        <v>913</v>
      </c>
      <c r="G32" s="46">
        <v>20000</v>
      </c>
      <c r="H32" s="47">
        <v>20000</v>
      </c>
      <c r="I32" s="46">
        <v>0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0"/>
      <c r="AK32" s="12"/>
      <c r="AL32" s="12"/>
      <c r="AM32" s="12"/>
      <c r="AN32" s="12"/>
      <c r="AO32" s="12"/>
      <c r="AP32" s="12"/>
      <c r="AQ32" s="12"/>
    </row>
    <row r="33" spans="1:43" s="5" customFormat="1" ht="30" x14ac:dyDescent="0.2">
      <c r="A33" s="45">
        <v>31</v>
      </c>
      <c r="B33" s="27" t="s">
        <v>914</v>
      </c>
      <c r="C33" s="27">
        <v>860141320</v>
      </c>
      <c r="D33" s="45" t="s">
        <v>915</v>
      </c>
      <c r="E33" s="27" t="s">
        <v>916</v>
      </c>
      <c r="F33" s="27" t="s">
        <v>892</v>
      </c>
      <c r="G33" s="46">
        <v>50000</v>
      </c>
      <c r="H33" s="47">
        <v>50000</v>
      </c>
      <c r="I33" s="46">
        <v>0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0"/>
      <c r="AK33" s="12"/>
      <c r="AL33" s="12"/>
      <c r="AM33" s="12"/>
      <c r="AN33" s="12"/>
      <c r="AO33" s="12"/>
      <c r="AP33" s="12"/>
      <c r="AQ33" s="12"/>
    </row>
    <row r="34" spans="1:43" s="5" customFormat="1" ht="30" x14ac:dyDescent="0.2">
      <c r="A34" s="45">
        <v>32</v>
      </c>
      <c r="B34" s="27" t="s">
        <v>858</v>
      </c>
      <c r="C34" s="27">
        <v>850130960</v>
      </c>
      <c r="D34" s="45" t="s">
        <v>917</v>
      </c>
      <c r="E34" s="27" t="s">
        <v>918</v>
      </c>
      <c r="F34" s="27" t="s">
        <v>919</v>
      </c>
      <c r="G34" s="46">
        <v>49986.33</v>
      </c>
      <c r="H34" s="47">
        <v>49986.33</v>
      </c>
      <c r="I34" s="46">
        <v>0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0"/>
      <c r="AK34" s="12"/>
      <c r="AL34" s="12"/>
      <c r="AM34" s="12"/>
      <c r="AN34" s="12"/>
      <c r="AO34" s="12"/>
      <c r="AP34" s="12"/>
      <c r="AQ34" s="12"/>
    </row>
    <row r="35" spans="1:43" s="5" customFormat="1" ht="30" x14ac:dyDescent="0.2">
      <c r="A35" s="45">
        <v>33</v>
      </c>
      <c r="B35" s="27" t="s">
        <v>875</v>
      </c>
      <c r="C35" s="27">
        <v>870112335</v>
      </c>
      <c r="D35" s="45" t="s">
        <v>920</v>
      </c>
      <c r="E35" s="27" t="s">
        <v>921</v>
      </c>
      <c r="F35" s="27" t="s">
        <v>922</v>
      </c>
      <c r="G35" s="46">
        <v>50000</v>
      </c>
      <c r="H35" s="47">
        <v>50000</v>
      </c>
      <c r="I35" s="46">
        <v>0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0"/>
      <c r="AK35" s="12"/>
      <c r="AL35" s="12"/>
      <c r="AM35" s="12"/>
      <c r="AN35" s="12"/>
      <c r="AO35" s="12"/>
      <c r="AP35" s="12"/>
      <c r="AQ35" s="12"/>
    </row>
    <row r="36" spans="1:43" s="5" customFormat="1" ht="30" x14ac:dyDescent="0.2">
      <c r="A36" s="45">
        <v>34</v>
      </c>
      <c r="B36" s="27" t="s">
        <v>875</v>
      </c>
      <c r="C36" s="27">
        <v>870112337</v>
      </c>
      <c r="D36" s="45" t="s">
        <v>923</v>
      </c>
      <c r="E36" s="27" t="s">
        <v>924</v>
      </c>
      <c r="F36" s="27" t="s">
        <v>925</v>
      </c>
      <c r="G36" s="46">
        <v>50000</v>
      </c>
      <c r="H36" s="47">
        <v>50000</v>
      </c>
      <c r="I36" s="46">
        <v>0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0"/>
      <c r="AK36" s="12"/>
      <c r="AL36" s="12"/>
      <c r="AM36" s="12"/>
      <c r="AN36" s="12"/>
      <c r="AO36" s="12"/>
      <c r="AP36" s="12"/>
      <c r="AQ36" s="12"/>
    </row>
    <row r="37" spans="1:43" s="5" customFormat="1" ht="30" x14ac:dyDescent="0.2">
      <c r="A37" s="45">
        <v>35</v>
      </c>
      <c r="B37" s="27" t="s">
        <v>926</v>
      </c>
      <c r="C37" s="27">
        <v>830813144</v>
      </c>
      <c r="D37" s="45" t="s">
        <v>927</v>
      </c>
      <c r="E37" s="27" t="s">
        <v>928</v>
      </c>
      <c r="F37" s="27" t="s">
        <v>929</v>
      </c>
      <c r="G37" s="46">
        <v>50000</v>
      </c>
      <c r="H37" s="47">
        <v>50000</v>
      </c>
      <c r="I37" s="46">
        <v>0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0"/>
      <c r="AK37" s="12"/>
      <c r="AL37" s="12"/>
      <c r="AM37" s="12"/>
      <c r="AN37" s="12"/>
      <c r="AO37" s="12"/>
      <c r="AP37" s="12"/>
      <c r="AQ37" s="12"/>
    </row>
    <row r="38" spans="1:43" s="5" customFormat="1" ht="45" x14ac:dyDescent="0.2">
      <c r="A38" s="45">
        <v>36</v>
      </c>
      <c r="B38" s="27" t="s">
        <v>809</v>
      </c>
      <c r="C38" s="48" t="s">
        <v>930</v>
      </c>
      <c r="D38" s="45" t="s">
        <v>931</v>
      </c>
      <c r="E38" s="27" t="s">
        <v>932</v>
      </c>
      <c r="F38" s="27" t="s">
        <v>933</v>
      </c>
      <c r="G38" s="49">
        <v>70000</v>
      </c>
      <c r="H38" s="50">
        <v>70000</v>
      </c>
      <c r="I38" s="49">
        <v>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0"/>
      <c r="AK38" s="12"/>
      <c r="AL38" s="12"/>
      <c r="AM38" s="12"/>
      <c r="AN38" s="12"/>
      <c r="AO38" s="12"/>
      <c r="AP38" s="12"/>
      <c r="AQ38" s="12"/>
    </row>
    <row r="39" spans="1:43" s="5" customFormat="1" ht="45" x14ac:dyDescent="0.2">
      <c r="A39" s="45">
        <v>37</v>
      </c>
      <c r="B39" s="51" t="s">
        <v>814</v>
      </c>
      <c r="C39" s="48" t="s">
        <v>934</v>
      </c>
      <c r="D39" s="45" t="s">
        <v>935</v>
      </c>
      <c r="E39" s="27" t="s">
        <v>936</v>
      </c>
      <c r="F39" s="27" t="s">
        <v>937</v>
      </c>
      <c r="G39" s="49">
        <v>108655.28</v>
      </c>
      <c r="H39" s="50">
        <v>50000</v>
      </c>
      <c r="I39" s="49">
        <v>58655.28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0"/>
      <c r="AK39" s="12"/>
      <c r="AL39" s="12"/>
      <c r="AM39" s="12"/>
      <c r="AN39" s="12"/>
      <c r="AO39" s="12"/>
      <c r="AP39" s="12"/>
      <c r="AQ39" s="12"/>
    </row>
    <row r="40" spans="1:43" s="5" customFormat="1" ht="30" x14ac:dyDescent="0.2">
      <c r="A40" s="45">
        <v>38</v>
      </c>
      <c r="B40" s="27" t="s">
        <v>938</v>
      </c>
      <c r="C40" s="48" t="s">
        <v>939</v>
      </c>
      <c r="D40" s="45" t="s">
        <v>940</v>
      </c>
      <c r="E40" s="27" t="s">
        <v>941</v>
      </c>
      <c r="F40" s="27" t="s">
        <v>942</v>
      </c>
      <c r="G40" s="49">
        <v>49908</v>
      </c>
      <c r="H40" s="50">
        <v>49908</v>
      </c>
      <c r="I40" s="49">
        <v>0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0"/>
      <c r="AK40" s="12"/>
      <c r="AL40" s="12"/>
      <c r="AM40" s="12"/>
      <c r="AN40" s="12"/>
      <c r="AO40" s="12"/>
      <c r="AP40" s="12"/>
      <c r="AQ40" s="12"/>
    </row>
    <row r="41" spans="1:43" s="5" customFormat="1" ht="45" x14ac:dyDescent="0.2">
      <c r="A41" s="45">
        <v>39</v>
      </c>
      <c r="B41" s="27" t="s">
        <v>938</v>
      </c>
      <c r="C41" s="48" t="s">
        <v>943</v>
      </c>
      <c r="D41" s="45" t="s">
        <v>944</v>
      </c>
      <c r="E41" s="27" t="s">
        <v>945</v>
      </c>
      <c r="F41" s="27" t="s">
        <v>942</v>
      </c>
      <c r="G41" s="49">
        <v>49848</v>
      </c>
      <c r="H41" s="50">
        <v>49848</v>
      </c>
      <c r="I41" s="49">
        <v>0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0"/>
      <c r="AK41" s="12"/>
      <c r="AL41" s="12"/>
      <c r="AM41" s="12"/>
      <c r="AN41" s="12"/>
      <c r="AO41" s="12"/>
      <c r="AP41" s="12"/>
      <c r="AQ41" s="12"/>
    </row>
    <row r="42" spans="1:43" s="5" customFormat="1" ht="30" x14ac:dyDescent="0.2">
      <c r="A42" s="45">
        <v>40</v>
      </c>
      <c r="B42" s="27" t="s">
        <v>858</v>
      </c>
      <c r="C42" s="27">
        <v>850130966</v>
      </c>
      <c r="D42" s="45" t="s">
        <v>946</v>
      </c>
      <c r="E42" s="27" t="s">
        <v>947</v>
      </c>
      <c r="F42" s="27" t="s">
        <v>948</v>
      </c>
      <c r="G42" s="46">
        <v>49986.33</v>
      </c>
      <c r="H42" s="47">
        <v>49986.33</v>
      </c>
      <c r="I42" s="46">
        <v>0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0"/>
      <c r="AK42" s="12"/>
      <c r="AL42" s="12"/>
      <c r="AM42" s="12"/>
      <c r="AN42" s="12"/>
      <c r="AO42" s="12"/>
      <c r="AP42" s="12"/>
      <c r="AQ42" s="12"/>
    </row>
    <row r="43" spans="1:43" s="5" customFormat="1" ht="30" x14ac:dyDescent="0.2">
      <c r="A43" s="45">
        <v>41</v>
      </c>
      <c r="B43" s="27" t="s">
        <v>949</v>
      </c>
      <c r="C43" s="27">
        <v>830383568</v>
      </c>
      <c r="D43" s="45" t="s">
        <v>950</v>
      </c>
      <c r="E43" s="27" t="s">
        <v>951</v>
      </c>
      <c r="F43" s="27" t="s">
        <v>952</v>
      </c>
      <c r="G43" s="46">
        <v>49715.45</v>
      </c>
      <c r="H43" s="47">
        <v>49715.45</v>
      </c>
      <c r="I43" s="46">
        <v>0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0"/>
      <c r="AK43" s="12"/>
      <c r="AL43" s="12"/>
      <c r="AM43" s="12"/>
      <c r="AN43" s="12"/>
      <c r="AO43" s="12"/>
      <c r="AP43" s="12"/>
      <c r="AQ43" s="12"/>
    </row>
    <row r="44" spans="1:43" s="5" customFormat="1" ht="30" x14ac:dyDescent="0.2">
      <c r="A44" s="45">
        <v>42</v>
      </c>
      <c r="B44" s="27" t="s">
        <v>953</v>
      </c>
      <c r="C44" s="27">
        <v>850151438</v>
      </c>
      <c r="D44" s="45" t="s">
        <v>954</v>
      </c>
      <c r="E44" s="27" t="s">
        <v>955</v>
      </c>
      <c r="F44" s="27" t="s">
        <v>956</v>
      </c>
      <c r="G44" s="46">
        <v>72919.259999999995</v>
      </c>
      <c r="H44" s="47">
        <v>50000</v>
      </c>
      <c r="I44" s="46">
        <v>22919.26</v>
      </c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0"/>
      <c r="AK44" s="12"/>
      <c r="AL44" s="12"/>
      <c r="AM44" s="12"/>
      <c r="AN44" s="12"/>
      <c r="AO44" s="12"/>
      <c r="AP44" s="12"/>
      <c r="AQ44" s="12"/>
    </row>
    <row r="45" spans="1:43" s="5" customFormat="1" ht="30" x14ac:dyDescent="0.2">
      <c r="A45" s="45">
        <v>43</v>
      </c>
      <c r="B45" s="27" t="s">
        <v>875</v>
      </c>
      <c r="C45" s="27">
        <v>870112339</v>
      </c>
      <c r="D45" s="45" t="s">
        <v>957</v>
      </c>
      <c r="E45" s="27" t="s">
        <v>958</v>
      </c>
      <c r="F45" s="27" t="s">
        <v>959</v>
      </c>
      <c r="G45" s="46">
        <v>50000</v>
      </c>
      <c r="H45" s="47">
        <v>50000</v>
      </c>
      <c r="I45" s="46">
        <v>0</v>
      </c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0"/>
      <c r="AK45" s="12"/>
      <c r="AL45" s="12"/>
      <c r="AM45" s="12"/>
      <c r="AN45" s="12"/>
      <c r="AO45" s="12"/>
      <c r="AP45" s="12"/>
      <c r="AQ45" s="12"/>
    </row>
    <row r="46" spans="1:43" s="5" customFormat="1" ht="30" x14ac:dyDescent="0.2">
      <c r="A46" s="45">
        <v>44</v>
      </c>
      <c r="B46" s="27" t="s">
        <v>831</v>
      </c>
      <c r="C46" s="27">
        <v>830483289</v>
      </c>
      <c r="D46" s="45" t="s">
        <v>960</v>
      </c>
      <c r="E46" s="27" t="s">
        <v>961</v>
      </c>
      <c r="F46" s="27" t="s">
        <v>962</v>
      </c>
      <c r="G46" s="46">
        <v>50000</v>
      </c>
      <c r="H46" s="47">
        <v>50000</v>
      </c>
      <c r="I46" s="46">
        <v>0</v>
      </c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0"/>
      <c r="AK46" s="12"/>
      <c r="AL46" s="12"/>
      <c r="AM46" s="12"/>
      <c r="AN46" s="12"/>
      <c r="AO46" s="12"/>
      <c r="AP46" s="12"/>
      <c r="AQ46" s="12"/>
    </row>
    <row r="47" spans="1:43" s="5" customFormat="1" ht="30" x14ac:dyDescent="0.2">
      <c r="A47" s="45">
        <v>45</v>
      </c>
      <c r="B47" s="27" t="s">
        <v>963</v>
      </c>
      <c r="C47" s="27">
        <v>870361427</v>
      </c>
      <c r="D47" s="45" t="s">
        <v>964</v>
      </c>
      <c r="E47" s="27" t="s">
        <v>965</v>
      </c>
      <c r="F47" s="27" t="s">
        <v>966</v>
      </c>
      <c r="G47" s="46">
        <v>50000</v>
      </c>
      <c r="H47" s="47">
        <v>50000</v>
      </c>
      <c r="I47" s="46">
        <v>0</v>
      </c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0"/>
      <c r="AK47" s="12"/>
      <c r="AL47" s="12"/>
      <c r="AM47" s="12"/>
      <c r="AN47" s="12"/>
      <c r="AO47" s="12"/>
      <c r="AP47" s="12"/>
      <c r="AQ47" s="12"/>
    </row>
    <row r="48" spans="1:43" s="5" customFormat="1" ht="30" x14ac:dyDescent="0.2">
      <c r="A48" s="45">
        <v>46</v>
      </c>
      <c r="B48" s="27" t="s">
        <v>967</v>
      </c>
      <c r="C48" s="27">
        <v>830863667</v>
      </c>
      <c r="D48" s="45" t="s">
        <v>968</v>
      </c>
      <c r="E48" s="27" t="s">
        <v>969</v>
      </c>
      <c r="F48" s="27" t="s">
        <v>970</v>
      </c>
      <c r="G48" s="46">
        <v>33000</v>
      </c>
      <c r="H48" s="47">
        <v>33000</v>
      </c>
      <c r="I48" s="46">
        <v>0</v>
      </c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0"/>
      <c r="AK48" s="12"/>
      <c r="AL48" s="12"/>
      <c r="AM48" s="12"/>
      <c r="AN48" s="12"/>
      <c r="AO48" s="12"/>
      <c r="AP48" s="12"/>
      <c r="AQ48" s="12"/>
    </row>
    <row r="49" spans="1:43" s="5" customFormat="1" ht="30" x14ac:dyDescent="0.2">
      <c r="A49" s="45">
        <v>47</v>
      </c>
      <c r="B49" s="27" t="s">
        <v>971</v>
      </c>
      <c r="C49" s="27">
        <v>820442695</v>
      </c>
      <c r="D49" s="45" t="s">
        <v>972</v>
      </c>
      <c r="E49" s="27" t="s">
        <v>973</v>
      </c>
      <c r="F49" s="27" t="s">
        <v>974</v>
      </c>
      <c r="G49" s="46">
        <v>12500</v>
      </c>
      <c r="H49" s="47">
        <v>12500</v>
      </c>
      <c r="I49" s="46">
        <v>0</v>
      </c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0"/>
      <c r="AK49" s="12"/>
      <c r="AL49" s="12"/>
      <c r="AM49" s="12"/>
      <c r="AN49" s="12"/>
      <c r="AO49" s="12"/>
      <c r="AP49" s="12"/>
      <c r="AQ49" s="12"/>
    </row>
    <row r="50" spans="1:43" s="5" customFormat="1" ht="15" x14ac:dyDescent="0.2">
      <c r="A50" s="45">
        <v>48</v>
      </c>
      <c r="B50" s="27" t="s">
        <v>862</v>
      </c>
      <c r="C50" s="27">
        <v>820274028</v>
      </c>
      <c r="D50" s="45" t="s">
        <v>975</v>
      </c>
      <c r="E50" s="27" t="s">
        <v>976</v>
      </c>
      <c r="F50" s="27" t="s">
        <v>977</v>
      </c>
      <c r="G50" s="46">
        <v>24844.5</v>
      </c>
      <c r="H50" s="47">
        <v>24844.5</v>
      </c>
      <c r="I50" s="46">
        <v>0</v>
      </c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0"/>
      <c r="AK50" s="12"/>
      <c r="AL50" s="12"/>
      <c r="AM50" s="12"/>
      <c r="AN50" s="12"/>
      <c r="AO50" s="12"/>
      <c r="AP50" s="12"/>
      <c r="AQ50" s="12"/>
    </row>
    <row r="51" spans="1:43" s="5" customFormat="1" ht="45" x14ac:dyDescent="0.2">
      <c r="A51" s="45">
        <v>49</v>
      </c>
      <c r="B51" s="27" t="s">
        <v>978</v>
      </c>
      <c r="C51" s="48" t="s">
        <v>979</v>
      </c>
      <c r="D51" s="45" t="s">
        <v>980</v>
      </c>
      <c r="E51" s="27" t="s">
        <v>981</v>
      </c>
      <c r="F51" s="27" t="s">
        <v>982</v>
      </c>
      <c r="G51" s="49">
        <v>63857.21</v>
      </c>
      <c r="H51" s="50">
        <v>50000</v>
      </c>
      <c r="I51" s="49">
        <v>13857.21</v>
      </c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0"/>
      <c r="AK51" s="12"/>
      <c r="AL51" s="12"/>
      <c r="AM51" s="12"/>
      <c r="AN51" s="12"/>
      <c r="AO51" s="12"/>
      <c r="AP51" s="12"/>
      <c r="AQ51" s="12"/>
    </row>
    <row r="52" spans="1:43" s="5" customFormat="1" ht="30" x14ac:dyDescent="0.2">
      <c r="A52" s="45">
        <v>50</v>
      </c>
      <c r="B52" s="27" t="s">
        <v>983</v>
      </c>
      <c r="C52" s="27">
        <v>830613635</v>
      </c>
      <c r="D52" s="45"/>
      <c r="E52" s="27" t="s">
        <v>984</v>
      </c>
      <c r="F52" s="27" t="s">
        <v>985</v>
      </c>
      <c r="G52" s="46">
        <v>49718.45</v>
      </c>
      <c r="H52" s="47">
        <v>49718.45</v>
      </c>
      <c r="I52" s="46">
        <v>0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0"/>
      <c r="AK52" s="12"/>
      <c r="AL52" s="12"/>
      <c r="AM52" s="12"/>
      <c r="AN52" s="12"/>
      <c r="AO52" s="12"/>
      <c r="AP52" s="12"/>
      <c r="AQ52" s="12"/>
    </row>
    <row r="53" spans="1:43" s="5" customFormat="1" ht="30" x14ac:dyDescent="0.2">
      <c r="A53" s="45">
        <v>51</v>
      </c>
      <c r="B53" s="27" t="s">
        <v>875</v>
      </c>
      <c r="C53" s="27">
        <v>870112340</v>
      </c>
      <c r="D53" s="45" t="s">
        <v>986</v>
      </c>
      <c r="E53" s="27" t="s">
        <v>987</v>
      </c>
      <c r="F53" s="27" t="s">
        <v>988</v>
      </c>
      <c r="G53" s="46">
        <v>50000</v>
      </c>
      <c r="H53" s="47">
        <v>50000</v>
      </c>
      <c r="I53" s="46">
        <v>0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0"/>
      <c r="AK53" s="12"/>
      <c r="AL53" s="12"/>
      <c r="AM53" s="12"/>
      <c r="AN53" s="12"/>
      <c r="AO53" s="12"/>
      <c r="AP53" s="12"/>
      <c r="AQ53" s="12"/>
    </row>
    <row r="54" spans="1:43" s="5" customFormat="1" ht="30" x14ac:dyDescent="0.2">
      <c r="A54" s="45">
        <v>52</v>
      </c>
      <c r="B54" s="27" t="s">
        <v>854</v>
      </c>
      <c r="C54" s="27">
        <v>810114265</v>
      </c>
      <c r="D54" s="45" t="s">
        <v>989</v>
      </c>
      <c r="E54" s="27" t="s">
        <v>990</v>
      </c>
      <c r="F54" s="27" t="s">
        <v>991</v>
      </c>
      <c r="G54" s="46">
        <v>50000</v>
      </c>
      <c r="H54" s="47">
        <v>50000</v>
      </c>
      <c r="I54" s="46">
        <v>0</v>
      </c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0"/>
      <c r="AK54" s="12"/>
      <c r="AL54" s="12"/>
      <c r="AM54" s="12"/>
      <c r="AN54" s="12"/>
      <c r="AO54" s="12"/>
      <c r="AP54" s="12"/>
      <c r="AQ54" s="12"/>
    </row>
    <row r="55" spans="1:43" s="5" customFormat="1" ht="30" x14ac:dyDescent="0.2">
      <c r="A55" s="45">
        <v>53</v>
      </c>
      <c r="B55" s="27" t="s">
        <v>992</v>
      </c>
      <c r="C55" s="27">
        <v>830143712</v>
      </c>
      <c r="D55" s="45" t="s">
        <v>993</v>
      </c>
      <c r="E55" s="27" t="s">
        <v>994</v>
      </c>
      <c r="F55" s="27" t="s">
        <v>995</v>
      </c>
      <c r="G55" s="46">
        <v>50000</v>
      </c>
      <c r="H55" s="47">
        <v>50000</v>
      </c>
      <c r="I55" s="46">
        <v>0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0"/>
      <c r="AK55" s="12"/>
      <c r="AL55" s="12"/>
      <c r="AM55" s="12"/>
      <c r="AN55" s="12"/>
      <c r="AO55" s="12"/>
      <c r="AP55" s="12"/>
      <c r="AQ55" s="12"/>
    </row>
    <row r="56" spans="1:43" s="5" customFormat="1" ht="30" x14ac:dyDescent="0.2">
      <c r="A56" s="45">
        <v>54</v>
      </c>
      <c r="B56" s="27" t="s">
        <v>996</v>
      </c>
      <c r="C56" s="27" t="s">
        <v>997</v>
      </c>
      <c r="D56" s="45" t="s">
        <v>998</v>
      </c>
      <c r="E56" s="27" t="s">
        <v>999</v>
      </c>
      <c r="F56" s="27" t="s">
        <v>1000</v>
      </c>
      <c r="G56" s="46">
        <v>49967.47</v>
      </c>
      <c r="H56" s="47">
        <v>49967.47</v>
      </c>
      <c r="I56" s="46">
        <v>0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0"/>
      <c r="AK56" s="12"/>
      <c r="AL56" s="12"/>
      <c r="AM56" s="12"/>
      <c r="AN56" s="12"/>
      <c r="AO56" s="12"/>
      <c r="AP56" s="12"/>
      <c r="AQ56" s="12"/>
    </row>
    <row r="57" spans="1:43" s="5" customFormat="1" ht="75" x14ac:dyDescent="0.2">
      <c r="A57" s="45">
        <v>55</v>
      </c>
      <c r="B57" s="51" t="s">
        <v>1001</v>
      </c>
      <c r="C57" s="48" t="s">
        <v>1002</v>
      </c>
      <c r="D57" s="45" t="s">
        <v>1003</v>
      </c>
      <c r="E57" s="27" t="s">
        <v>1004</v>
      </c>
      <c r="F57" s="27"/>
      <c r="G57" s="49">
        <v>90456.8</v>
      </c>
      <c r="H57" s="50">
        <v>50000</v>
      </c>
      <c r="I57" s="49">
        <v>40456.800000000003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0"/>
      <c r="AK57" s="12"/>
      <c r="AL57" s="12"/>
      <c r="AM57" s="12"/>
      <c r="AN57" s="12"/>
      <c r="AO57" s="12"/>
      <c r="AP57" s="12"/>
      <c r="AQ57" s="12"/>
    </row>
    <row r="58" spans="1:43" s="5" customFormat="1" ht="45" x14ac:dyDescent="0.2">
      <c r="A58" s="45">
        <v>56</v>
      </c>
      <c r="B58" s="51" t="s">
        <v>814</v>
      </c>
      <c r="C58" s="48" t="s">
        <v>1005</v>
      </c>
      <c r="D58" s="45" t="s">
        <v>1006</v>
      </c>
      <c r="E58" s="27" t="s">
        <v>1007</v>
      </c>
      <c r="F58" s="27" t="s">
        <v>1008</v>
      </c>
      <c r="G58" s="49">
        <v>113423.49</v>
      </c>
      <c r="H58" s="50">
        <v>50000</v>
      </c>
      <c r="I58" s="49">
        <v>63423.49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0"/>
      <c r="AK58" s="12"/>
      <c r="AL58" s="12"/>
      <c r="AM58" s="12"/>
      <c r="AN58" s="12"/>
      <c r="AO58" s="12"/>
      <c r="AP58" s="12"/>
      <c r="AQ58" s="12"/>
    </row>
    <row r="59" spans="1:43" s="5" customFormat="1" ht="30" x14ac:dyDescent="0.2">
      <c r="A59" s="45">
        <v>57</v>
      </c>
      <c r="B59" s="27" t="s">
        <v>875</v>
      </c>
      <c r="C59" s="27">
        <v>870112334</v>
      </c>
      <c r="D59" s="45" t="s">
        <v>1009</v>
      </c>
      <c r="E59" s="27" t="s">
        <v>1010</v>
      </c>
      <c r="F59" s="27" t="s">
        <v>1011</v>
      </c>
      <c r="G59" s="46">
        <v>50000</v>
      </c>
      <c r="H59" s="47">
        <v>50000</v>
      </c>
      <c r="I59" s="46">
        <v>0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0"/>
      <c r="AK59" s="12"/>
      <c r="AL59" s="12"/>
      <c r="AM59" s="12"/>
      <c r="AN59" s="12"/>
      <c r="AO59" s="12"/>
      <c r="AP59" s="12"/>
      <c r="AQ59" s="12"/>
    </row>
    <row r="60" spans="1:43" s="5" customFormat="1" ht="30" x14ac:dyDescent="0.2">
      <c r="A60" s="45">
        <v>58</v>
      </c>
      <c r="B60" s="27" t="s">
        <v>875</v>
      </c>
      <c r="C60" s="27">
        <v>870112918</v>
      </c>
      <c r="D60" s="45" t="s">
        <v>1012</v>
      </c>
      <c r="E60" s="27" t="s">
        <v>1013</v>
      </c>
      <c r="F60" s="27" t="s">
        <v>1014</v>
      </c>
      <c r="G60" s="46">
        <v>50000</v>
      </c>
      <c r="H60" s="47">
        <v>50000</v>
      </c>
      <c r="I60" s="46">
        <v>0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0"/>
      <c r="AK60" s="12"/>
      <c r="AL60" s="12"/>
      <c r="AM60" s="12"/>
      <c r="AN60" s="12"/>
      <c r="AO60" s="12"/>
      <c r="AP60" s="12"/>
      <c r="AQ60" s="12"/>
    </row>
    <row r="61" spans="1:43" s="5" customFormat="1" ht="30" x14ac:dyDescent="0.2">
      <c r="A61" s="45">
        <v>59</v>
      </c>
      <c r="B61" s="27" t="s">
        <v>983</v>
      </c>
      <c r="C61" s="27">
        <v>830383568</v>
      </c>
      <c r="D61" s="45"/>
      <c r="E61" s="27" t="s">
        <v>1015</v>
      </c>
      <c r="F61" s="27" t="s">
        <v>1016</v>
      </c>
      <c r="G61" s="46">
        <v>49718.45</v>
      </c>
      <c r="H61" s="47">
        <v>49718.45</v>
      </c>
      <c r="I61" s="46">
        <v>0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0"/>
      <c r="AK61" s="12"/>
      <c r="AL61" s="12"/>
      <c r="AM61" s="12"/>
      <c r="AN61" s="12"/>
      <c r="AO61" s="12"/>
      <c r="AP61" s="12"/>
      <c r="AQ61" s="12"/>
    </row>
    <row r="62" spans="1:43" s="5" customFormat="1" ht="30" x14ac:dyDescent="0.2">
      <c r="A62" s="45">
        <v>60</v>
      </c>
      <c r="B62" s="27" t="s">
        <v>1017</v>
      </c>
      <c r="C62" s="27">
        <v>830900703</v>
      </c>
      <c r="D62" s="45" t="s">
        <v>1018</v>
      </c>
      <c r="E62" s="27" t="s">
        <v>1019</v>
      </c>
      <c r="F62" s="27" t="s">
        <v>1020</v>
      </c>
      <c r="G62" s="46">
        <v>49992.47</v>
      </c>
      <c r="H62" s="47">
        <v>49992.47</v>
      </c>
      <c r="I62" s="46">
        <v>0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0"/>
      <c r="AK62" s="12"/>
      <c r="AL62" s="12"/>
      <c r="AM62" s="12"/>
      <c r="AN62" s="12"/>
      <c r="AO62" s="12"/>
      <c r="AP62" s="12"/>
      <c r="AQ62" s="12"/>
    </row>
    <row r="63" spans="1:43" s="5" customFormat="1" ht="30" x14ac:dyDescent="0.2">
      <c r="A63" s="45">
        <v>61</v>
      </c>
      <c r="B63" s="51" t="s">
        <v>854</v>
      </c>
      <c r="C63" s="27">
        <v>810110005</v>
      </c>
      <c r="D63" s="45" t="s">
        <v>1021</v>
      </c>
      <c r="E63" s="27" t="s">
        <v>1022</v>
      </c>
      <c r="F63" s="27" t="s">
        <v>1023</v>
      </c>
      <c r="G63" s="46">
        <v>50000</v>
      </c>
      <c r="H63" s="47">
        <v>50000</v>
      </c>
      <c r="I63" s="46">
        <v>0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0"/>
      <c r="AK63" s="12"/>
      <c r="AL63" s="12"/>
      <c r="AM63" s="12"/>
      <c r="AN63" s="12"/>
      <c r="AO63" s="12"/>
      <c r="AP63" s="12"/>
      <c r="AQ63" s="12"/>
    </row>
    <row r="64" spans="1:43" s="5" customFormat="1" ht="15" x14ac:dyDescent="0.2">
      <c r="A64" s="45">
        <v>62</v>
      </c>
      <c r="B64" s="27" t="s">
        <v>862</v>
      </c>
      <c r="C64" s="27">
        <v>820274032</v>
      </c>
      <c r="D64" s="45" t="s">
        <v>1024</v>
      </c>
      <c r="E64" s="27" t="s">
        <v>1025</v>
      </c>
      <c r="F64" s="27" t="s">
        <v>1026</v>
      </c>
      <c r="G64" s="46">
        <v>20936.46</v>
      </c>
      <c r="H64" s="47">
        <v>20936.46</v>
      </c>
      <c r="I64" s="46">
        <v>0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0"/>
      <c r="AK64" s="12"/>
      <c r="AL64" s="12"/>
      <c r="AM64" s="12"/>
      <c r="AN64" s="12"/>
      <c r="AO64" s="12"/>
      <c r="AP64" s="12"/>
      <c r="AQ64" s="12"/>
    </row>
    <row r="65" spans="1:43" s="5" customFormat="1" ht="30" x14ac:dyDescent="0.2">
      <c r="A65" s="45">
        <v>63</v>
      </c>
      <c r="B65" s="27" t="s">
        <v>854</v>
      </c>
      <c r="C65" s="27">
        <v>810114260</v>
      </c>
      <c r="D65" s="45" t="s">
        <v>1027</v>
      </c>
      <c r="E65" s="27" t="s">
        <v>1028</v>
      </c>
      <c r="F65" s="27" t="s">
        <v>1029</v>
      </c>
      <c r="G65" s="46">
        <v>50000</v>
      </c>
      <c r="H65" s="47">
        <v>50000</v>
      </c>
      <c r="I65" s="46">
        <v>0</v>
      </c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0"/>
      <c r="AK65" s="12"/>
      <c r="AL65" s="12"/>
      <c r="AM65" s="12"/>
      <c r="AN65" s="12"/>
      <c r="AO65" s="12"/>
      <c r="AP65" s="12"/>
      <c r="AQ65" s="12"/>
    </row>
    <row r="66" spans="1:43" s="5" customFormat="1" ht="45" x14ac:dyDescent="0.2">
      <c r="A66" s="45">
        <v>64</v>
      </c>
      <c r="B66" s="27" t="s">
        <v>1030</v>
      </c>
      <c r="C66" s="27">
        <v>840341118</v>
      </c>
      <c r="D66" s="45" t="s">
        <v>1031</v>
      </c>
      <c r="E66" s="27" t="s">
        <v>1032</v>
      </c>
      <c r="F66" s="27" t="s">
        <v>1033</v>
      </c>
      <c r="G66" s="46">
        <v>50000</v>
      </c>
      <c r="H66" s="47">
        <v>50000</v>
      </c>
      <c r="I66" s="46">
        <v>0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0"/>
      <c r="AK66" s="12"/>
      <c r="AL66" s="12"/>
      <c r="AM66" s="12"/>
      <c r="AN66" s="12"/>
      <c r="AO66" s="12"/>
      <c r="AP66" s="12"/>
      <c r="AQ66" s="12"/>
    </row>
    <row r="67" spans="1:43" s="5" customFormat="1" ht="30" x14ac:dyDescent="0.2">
      <c r="A67" s="45">
        <v>65</v>
      </c>
      <c r="B67" s="27" t="s">
        <v>1034</v>
      </c>
      <c r="C67" s="27">
        <v>830773065</v>
      </c>
      <c r="D67" s="45" t="s">
        <v>1035</v>
      </c>
      <c r="E67" s="27" t="s">
        <v>1036</v>
      </c>
      <c r="F67" s="27" t="s">
        <v>1037</v>
      </c>
      <c r="G67" s="46">
        <v>64258.2</v>
      </c>
      <c r="H67" s="47">
        <v>50000</v>
      </c>
      <c r="I67" s="46">
        <v>14258.2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0"/>
      <c r="AK67" s="12"/>
      <c r="AL67" s="12"/>
      <c r="AM67" s="12"/>
      <c r="AN67" s="12"/>
      <c r="AO67" s="12"/>
      <c r="AP67" s="12"/>
      <c r="AQ67" s="12"/>
    </row>
    <row r="68" spans="1:43" s="5" customFormat="1" ht="30" x14ac:dyDescent="0.2">
      <c r="A68" s="45">
        <v>66</v>
      </c>
      <c r="B68" s="27" t="s">
        <v>854</v>
      </c>
      <c r="C68" s="27">
        <v>810114087</v>
      </c>
      <c r="D68" s="45" t="s">
        <v>1038</v>
      </c>
      <c r="E68" s="27" t="s">
        <v>908</v>
      </c>
      <c r="F68" s="27" t="s">
        <v>1039</v>
      </c>
      <c r="G68" s="46">
        <v>50000</v>
      </c>
      <c r="H68" s="47">
        <v>50000</v>
      </c>
      <c r="I68" s="46">
        <v>0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0"/>
      <c r="AK68" s="12"/>
      <c r="AL68" s="12"/>
      <c r="AM68" s="12"/>
      <c r="AN68" s="12"/>
      <c r="AO68" s="12"/>
      <c r="AP68" s="12"/>
      <c r="AQ68" s="12"/>
    </row>
    <row r="69" spans="1:43" s="5" customFormat="1" ht="30" x14ac:dyDescent="0.2">
      <c r="A69" s="45">
        <v>67</v>
      </c>
      <c r="B69" s="27" t="s">
        <v>1040</v>
      </c>
      <c r="C69" s="27">
        <v>83029633</v>
      </c>
      <c r="D69" s="45" t="s">
        <v>1041</v>
      </c>
      <c r="E69" s="27" t="s">
        <v>1042</v>
      </c>
      <c r="F69" s="27" t="s">
        <v>1043</v>
      </c>
      <c r="G69" s="46">
        <v>53010.46</v>
      </c>
      <c r="H69" s="47">
        <v>50000</v>
      </c>
      <c r="I69" s="46">
        <v>3010.46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0"/>
      <c r="AK69" s="12"/>
      <c r="AL69" s="12"/>
      <c r="AM69" s="12"/>
      <c r="AN69" s="12"/>
      <c r="AO69" s="12"/>
      <c r="AP69" s="12"/>
      <c r="AQ69" s="12"/>
    </row>
    <row r="70" spans="1:43" s="5" customFormat="1" ht="30" x14ac:dyDescent="0.2">
      <c r="A70" s="45">
        <v>68</v>
      </c>
      <c r="B70" s="27" t="s">
        <v>1044</v>
      </c>
      <c r="C70" s="27">
        <v>830043343</v>
      </c>
      <c r="D70" s="45" t="s">
        <v>1045</v>
      </c>
      <c r="E70" s="27" t="s">
        <v>1046</v>
      </c>
      <c r="F70" s="27" t="s">
        <v>1047</v>
      </c>
      <c r="G70" s="46">
        <v>50000</v>
      </c>
      <c r="H70" s="47">
        <v>50000</v>
      </c>
      <c r="I70" s="46">
        <v>0</v>
      </c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0"/>
      <c r="AK70" s="12"/>
      <c r="AL70" s="12"/>
      <c r="AM70" s="12"/>
      <c r="AN70" s="12"/>
      <c r="AO70" s="12"/>
      <c r="AP70" s="12"/>
      <c r="AQ70" s="12"/>
    </row>
    <row r="71" spans="1:43" s="5" customFormat="1" ht="45" x14ac:dyDescent="0.2">
      <c r="A71" s="45">
        <v>69</v>
      </c>
      <c r="B71" s="27" t="s">
        <v>1030</v>
      </c>
      <c r="C71" s="27">
        <v>840341119</v>
      </c>
      <c r="D71" s="45" t="s">
        <v>1048</v>
      </c>
      <c r="E71" s="27" t="s">
        <v>1049</v>
      </c>
      <c r="F71" s="27" t="s">
        <v>1050</v>
      </c>
      <c r="G71" s="46">
        <v>50000</v>
      </c>
      <c r="H71" s="47">
        <v>50000</v>
      </c>
      <c r="I71" s="46">
        <v>0</v>
      </c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0"/>
      <c r="AK71" s="12"/>
      <c r="AL71" s="12"/>
      <c r="AM71" s="12"/>
      <c r="AN71" s="12"/>
      <c r="AO71" s="12"/>
      <c r="AP71" s="12"/>
      <c r="AQ71" s="12"/>
    </row>
    <row r="72" spans="1:43" s="5" customFormat="1" ht="30" x14ac:dyDescent="0.2">
      <c r="A72" s="45">
        <v>70</v>
      </c>
      <c r="B72" s="27" t="s">
        <v>1051</v>
      </c>
      <c r="C72" s="48" t="s">
        <v>1052</v>
      </c>
      <c r="D72" s="45" t="s">
        <v>1053</v>
      </c>
      <c r="E72" s="27" t="s">
        <v>1054</v>
      </c>
      <c r="F72" s="27" t="s">
        <v>1055</v>
      </c>
      <c r="G72" s="49">
        <v>49963</v>
      </c>
      <c r="H72" s="50">
        <v>49963</v>
      </c>
      <c r="I72" s="49">
        <v>0</v>
      </c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0"/>
      <c r="AK72" s="12"/>
      <c r="AL72" s="12"/>
      <c r="AM72" s="12"/>
      <c r="AN72" s="12"/>
      <c r="AO72" s="12"/>
      <c r="AP72" s="12"/>
      <c r="AQ72" s="12"/>
    </row>
    <row r="73" spans="1:43" s="5" customFormat="1" ht="45" x14ac:dyDescent="0.2">
      <c r="A73" s="45">
        <v>71</v>
      </c>
      <c r="B73" s="27" t="s">
        <v>1056</v>
      </c>
      <c r="C73" s="27">
        <v>830943208</v>
      </c>
      <c r="D73" s="45" t="s">
        <v>1057</v>
      </c>
      <c r="E73" s="27" t="s">
        <v>1058</v>
      </c>
      <c r="F73" s="27" t="s">
        <v>1059</v>
      </c>
      <c r="G73" s="46">
        <v>50000</v>
      </c>
      <c r="H73" s="47">
        <v>50000</v>
      </c>
      <c r="I73" s="46">
        <v>0</v>
      </c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0"/>
      <c r="AK73" s="12"/>
      <c r="AL73" s="12"/>
      <c r="AM73" s="12"/>
      <c r="AN73" s="12"/>
      <c r="AO73" s="12"/>
      <c r="AP73" s="12"/>
      <c r="AQ73" s="12"/>
    </row>
    <row r="74" spans="1:43" s="5" customFormat="1" ht="30" x14ac:dyDescent="0.2">
      <c r="A74" s="45">
        <v>72</v>
      </c>
      <c r="B74" s="27" t="s">
        <v>983</v>
      </c>
      <c r="C74" s="27">
        <v>830613634</v>
      </c>
      <c r="D74" s="45"/>
      <c r="E74" s="27" t="s">
        <v>1060</v>
      </c>
      <c r="F74" s="27" t="s">
        <v>1061</v>
      </c>
      <c r="G74" s="46">
        <v>49718.45</v>
      </c>
      <c r="H74" s="47">
        <v>49718.45</v>
      </c>
      <c r="I74" s="46">
        <v>0</v>
      </c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0"/>
      <c r="AK74" s="12"/>
      <c r="AL74" s="12"/>
      <c r="AM74" s="12"/>
      <c r="AN74" s="12"/>
      <c r="AO74" s="12"/>
      <c r="AP74" s="12"/>
      <c r="AQ74" s="12"/>
    </row>
    <row r="75" spans="1:43" s="5" customFormat="1" ht="30" x14ac:dyDescent="0.2">
      <c r="A75" s="45">
        <v>73</v>
      </c>
      <c r="B75" s="27" t="s">
        <v>854</v>
      </c>
      <c r="C75" s="27">
        <v>810114239</v>
      </c>
      <c r="D75" s="45" t="s">
        <v>1062</v>
      </c>
      <c r="E75" s="27" t="s">
        <v>1063</v>
      </c>
      <c r="F75" s="27" t="s">
        <v>1064</v>
      </c>
      <c r="G75" s="46">
        <v>50000</v>
      </c>
      <c r="H75" s="47">
        <v>50000</v>
      </c>
      <c r="I75" s="46">
        <v>0</v>
      </c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0"/>
      <c r="AK75" s="12"/>
      <c r="AL75" s="12"/>
      <c r="AM75" s="12"/>
      <c r="AN75" s="12"/>
      <c r="AO75" s="12"/>
      <c r="AP75" s="12"/>
      <c r="AQ75" s="12"/>
    </row>
    <row r="76" spans="1:43" s="5" customFormat="1" ht="30" x14ac:dyDescent="0.2">
      <c r="A76" s="45">
        <v>74</v>
      </c>
      <c r="B76" s="27" t="s">
        <v>827</v>
      </c>
      <c r="C76" s="27" t="s">
        <v>1065</v>
      </c>
      <c r="D76" s="45" t="s">
        <v>1066</v>
      </c>
      <c r="E76" s="27" t="s">
        <v>1067</v>
      </c>
      <c r="F76" s="27" t="s">
        <v>1068</v>
      </c>
      <c r="G76" s="46">
        <v>70000</v>
      </c>
      <c r="H76" s="47">
        <v>70000</v>
      </c>
      <c r="I76" s="46">
        <v>0</v>
      </c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0"/>
      <c r="AK76" s="12"/>
      <c r="AL76" s="12"/>
      <c r="AM76" s="12"/>
      <c r="AN76" s="12"/>
      <c r="AO76" s="12"/>
      <c r="AP76" s="12"/>
      <c r="AQ76" s="12"/>
    </row>
    <row r="77" spans="1:43" s="5" customFormat="1" ht="30" x14ac:dyDescent="0.2">
      <c r="A77" s="45">
        <v>75</v>
      </c>
      <c r="B77" s="27" t="s">
        <v>875</v>
      </c>
      <c r="C77" s="27">
        <v>870112331</v>
      </c>
      <c r="D77" s="45" t="s">
        <v>1069</v>
      </c>
      <c r="E77" s="27" t="s">
        <v>1070</v>
      </c>
      <c r="F77" s="27" t="s">
        <v>1071</v>
      </c>
      <c r="G77" s="46">
        <v>50000</v>
      </c>
      <c r="H77" s="47">
        <v>50000</v>
      </c>
      <c r="I77" s="46">
        <v>0</v>
      </c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0"/>
      <c r="AK77" s="12"/>
      <c r="AL77" s="12"/>
      <c r="AM77" s="12"/>
      <c r="AN77" s="12"/>
      <c r="AO77" s="12"/>
      <c r="AP77" s="12"/>
      <c r="AQ77" s="12"/>
    </row>
    <row r="78" spans="1:43" s="5" customFormat="1" ht="30" x14ac:dyDescent="0.2">
      <c r="A78" s="45">
        <v>76</v>
      </c>
      <c r="B78" s="27" t="s">
        <v>875</v>
      </c>
      <c r="C78" s="27">
        <v>870112341</v>
      </c>
      <c r="D78" s="45" t="s">
        <v>1072</v>
      </c>
      <c r="E78" s="27" t="s">
        <v>1073</v>
      </c>
      <c r="F78" s="27" t="s">
        <v>1074</v>
      </c>
      <c r="G78" s="46">
        <v>50000</v>
      </c>
      <c r="H78" s="47">
        <v>50000</v>
      </c>
      <c r="I78" s="46">
        <v>0</v>
      </c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0"/>
      <c r="AK78" s="12"/>
      <c r="AL78" s="12"/>
      <c r="AM78" s="12"/>
      <c r="AN78" s="12"/>
      <c r="AO78" s="12"/>
      <c r="AP78" s="12"/>
      <c r="AQ78" s="12"/>
    </row>
    <row r="79" spans="1:43" s="5" customFormat="1" ht="30" x14ac:dyDescent="0.2">
      <c r="A79" s="45">
        <v>77</v>
      </c>
      <c r="B79" s="27" t="s">
        <v>875</v>
      </c>
      <c r="C79" s="27">
        <v>870112330</v>
      </c>
      <c r="D79" s="45" t="s">
        <v>1075</v>
      </c>
      <c r="E79" s="27" t="s">
        <v>1076</v>
      </c>
      <c r="F79" s="27" t="s">
        <v>1077</v>
      </c>
      <c r="G79" s="46">
        <v>50000</v>
      </c>
      <c r="H79" s="47">
        <v>50000</v>
      </c>
      <c r="I79" s="46">
        <v>0</v>
      </c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0"/>
      <c r="AK79" s="12"/>
      <c r="AL79" s="12"/>
      <c r="AM79" s="12"/>
      <c r="AN79" s="12"/>
      <c r="AO79" s="12"/>
      <c r="AP79" s="12"/>
      <c r="AQ79" s="12"/>
    </row>
    <row r="80" spans="1:43" s="5" customFormat="1" ht="30" x14ac:dyDescent="0.2">
      <c r="A80" s="45">
        <v>78</v>
      </c>
      <c r="B80" s="27" t="s">
        <v>858</v>
      </c>
      <c r="C80" s="27">
        <v>850130682</v>
      </c>
      <c r="D80" s="45" t="s">
        <v>1078</v>
      </c>
      <c r="E80" s="27" t="s">
        <v>1079</v>
      </c>
      <c r="F80" s="27" t="s">
        <v>1080</v>
      </c>
      <c r="G80" s="46">
        <v>49416.33</v>
      </c>
      <c r="H80" s="47">
        <v>49416.33</v>
      </c>
      <c r="I80" s="46">
        <v>0</v>
      </c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0"/>
      <c r="AK80" s="12"/>
      <c r="AL80" s="12"/>
      <c r="AM80" s="12"/>
      <c r="AN80" s="12"/>
      <c r="AO80" s="12"/>
      <c r="AP80" s="12"/>
      <c r="AQ80" s="12"/>
    </row>
    <row r="81" spans="1:43" s="5" customFormat="1" ht="30" x14ac:dyDescent="0.2">
      <c r="A81" s="45">
        <v>79</v>
      </c>
      <c r="B81" s="27" t="s">
        <v>875</v>
      </c>
      <c r="C81" s="27">
        <v>870112333</v>
      </c>
      <c r="D81" s="45" t="s">
        <v>1081</v>
      </c>
      <c r="E81" s="27" t="s">
        <v>1082</v>
      </c>
      <c r="F81" s="27" t="s">
        <v>1083</v>
      </c>
      <c r="G81" s="46">
        <v>50000</v>
      </c>
      <c r="H81" s="47">
        <v>50000</v>
      </c>
      <c r="I81" s="46">
        <v>0</v>
      </c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0"/>
      <c r="AK81" s="12"/>
      <c r="AL81" s="12"/>
      <c r="AM81" s="12"/>
      <c r="AN81" s="12"/>
      <c r="AO81" s="12"/>
      <c r="AP81" s="12"/>
      <c r="AQ81" s="12"/>
    </row>
    <row r="82" spans="1:43" s="5" customFormat="1" ht="30" x14ac:dyDescent="0.2">
      <c r="A82" s="45">
        <v>80</v>
      </c>
      <c r="B82" s="51" t="s">
        <v>1084</v>
      </c>
      <c r="C82" s="27">
        <v>830013496</v>
      </c>
      <c r="D82" s="45" t="s">
        <v>1085</v>
      </c>
      <c r="E82" s="27" t="s">
        <v>1086</v>
      </c>
      <c r="F82" s="27" t="s">
        <v>1087</v>
      </c>
      <c r="G82" s="46">
        <v>50000</v>
      </c>
      <c r="H82" s="47">
        <v>50000</v>
      </c>
      <c r="I82" s="46">
        <v>0</v>
      </c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0"/>
      <c r="AK82" s="12"/>
      <c r="AL82" s="12"/>
      <c r="AM82" s="12"/>
      <c r="AN82" s="12"/>
      <c r="AO82" s="12"/>
      <c r="AP82" s="12"/>
      <c r="AQ82" s="12"/>
    </row>
    <row r="83" spans="1:43" s="5" customFormat="1" ht="30" x14ac:dyDescent="0.2">
      <c r="A83" s="45">
        <v>81</v>
      </c>
      <c r="B83" s="27" t="s">
        <v>963</v>
      </c>
      <c r="C83" s="27">
        <v>870361432</v>
      </c>
      <c r="D83" s="45" t="s">
        <v>1088</v>
      </c>
      <c r="E83" s="27" t="s">
        <v>1089</v>
      </c>
      <c r="F83" s="27" t="s">
        <v>1090</v>
      </c>
      <c r="G83" s="46">
        <v>50000</v>
      </c>
      <c r="H83" s="47">
        <v>50000</v>
      </c>
      <c r="I83" s="46">
        <v>0</v>
      </c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0"/>
      <c r="AK83" s="12"/>
      <c r="AL83" s="12"/>
      <c r="AM83" s="12"/>
      <c r="AN83" s="12"/>
      <c r="AO83" s="12"/>
      <c r="AP83" s="12"/>
      <c r="AQ83" s="12"/>
    </row>
    <row r="84" spans="1:43" s="5" customFormat="1" ht="30" x14ac:dyDescent="0.2">
      <c r="A84" s="45">
        <v>82</v>
      </c>
      <c r="B84" s="27" t="s">
        <v>1091</v>
      </c>
      <c r="C84" s="27">
        <v>860201239</v>
      </c>
      <c r="D84" s="45" t="s">
        <v>1092</v>
      </c>
      <c r="E84" s="27" t="s">
        <v>1093</v>
      </c>
      <c r="F84" s="27" t="s">
        <v>1094</v>
      </c>
      <c r="G84" s="46">
        <v>45266.080000000002</v>
      </c>
      <c r="H84" s="47">
        <v>45266.080000000002</v>
      </c>
      <c r="I84" s="46">
        <v>0</v>
      </c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0"/>
      <c r="AK84" s="12"/>
      <c r="AL84" s="12"/>
      <c r="AM84" s="12"/>
      <c r="AN84" s="12"/>
      <c r="AO84" s="12"/>
      <c r="AP84" s="12"/>
      <c r="AQ84" s="12"/>
    </row>
    <row r="85" spans="1:43" s="5" customFormat="1" ht="30" x14ac:dyDescent="0.2">
      <c r="A85" s="45">
        <v>83</v>
      </c>
      <c r="B85" s="27" t="s">
        <v>858</v>
      </c>
      <c r="C85" s="27">
        <v>850130685</v>
      </c>
      <c r="D85" s="45" t="s">
        <v>1095</v>
      </c>
      <c r="E85" s="27" t="s">
        <v>1096</v>
      </c>
      <c r="F85" s="27" t="s">
        <v>1097</v>
      </c>
      <c r="G85" s="46">
        <v>49930.66</v>
      </c>
      <c r="H85" s="47">
        <v>22016.53</v>
      </c>
      <c r="I85" s="46">
        <v>0</v>
      </c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0"/>
      <c r="AK85" s="12"/>
      <c r="AL85" s="12"/>
      <c r="AM85" s="12"/>
      <c r="AN85" s="12"/>
      <c r="AO85" s="12"/>
      <c r="AP85" s="12"/>
      <c r="AQ85" s="12"/>
    </row>
    <row r="86" spans="1:43" ht="120" x14ac:dyDescent="0.25">
      <c r="A86" s="45">
        <v>84</v>
      </c>
      <c r="B86" s="55" t="s">
        <v>1513</v>
      </c>
      <c r="C86" s="56" t="s">
        <v>1514</v>
      </c>
      <c r="D86" s="14" t="s">
        <v>1830</v>
      </c>
      <c r="E86" s="55" t="s">
        <v>1515</v>
      </c>
      <c r="F86" s="55" t="s">
        <v>1830</v>
      </c>
      <c r="G86" s="36">
        <f>H86+I86</f>
        <v>49992.77</v>
      </c>
      <c r="H86" s="57">
        <v>49992.77</v>
      </c>
      <c r="I86" s="57">
        <v>0</v>
      </c>
      <c r="J86" s="1"/>
    </row>
    <row r="87" spans="1:43" ht="105" x14ac:dyDescent="0.25">
      <c r="A87" s="45">
        <v>85</v>
      </c>
      <c r="B87" s="55" t="s">
        <v>1513</v>
      </c>
      <c r="C87" s="56" t="s">
        <v>1517</v>
      </c>
      <c r="D87" s="14" t="s">
        <v>1830</v>
      </c>
      <c r="E87" s="55" t="s">
        <v>1518</v>
      </c>
      <c r="F87" s="55" t="s">
        <v>1516</v>
      </c>
      <c r="G87" s="36">
        <f t="shared" ref="G87:G150" si="0">H87+I87</f>
        <v>49994.35</v>
      </c>
      <c r="H87" s="57">
        <v>49994.35</v>
      </c>
      <c r="I87" s="57">
        <v>0</v>
      </c>
      <c r="J87" s="1"/>
    </row>
    <row r="88" spans="1:43" ht="105" x14ac:dyDescent="0.25">
      <c r="A88" s="45">
        <v>86</v>
      </c>
      <c r="B88" s="55" t="s">
        <v>1519</v>
      </c>
      <c r="C88" s="56" t="s">
        <v>1520</v>
      </c>
      <c r="D88" s="14" t="s">
        <v>1830</v>
      </c>
      <c r="E88" s="55" t="s">
        <v>1521</v>
      </c>
      <c r="F88" s="55" t="s">
        <v>1516</v>
      </c>
      <c r="G88" s="36">
        <f t="shared" si="0"/>
        <v>150000</v>
      </c>
      <c r="H88" s="57">
        <v>50000</v>
      </c>
      <c r="I88" s="57">
        <v>100000</v>
      </c>
      <c r="J88" s="1"/>
    </row>
    <row r="89" spans="1:43" ht="135" x14ac:dyDescent="0.25">
      <c r="A89" s="45">
        <v>87</v>
      </c>
      <c r="B89" s="55" t="s">
        <v>1513</v>
      </c>
      <c r="C89" s="56" t="s">
        <v>1522</v>
      </c>
      <c r="D89" s="14" t="s">
        <v>1830</v>
      </c>
      <c r="E89" s="55" t="s">
        <v>1523</v>
      </c>
      <c r="F89" s="55" t="s">
        <v>1516</v>
      </c>
      <c r="G89" s="36">
        <f t="shared" si="0"/>
        <v>42169</v>
      </c>
      <c r="H89" s="57">
        <v>42169</v>
      </c>
      <c r="I89" s="57">
        <v>0</v>
      </c>
      <c r="J89" s="1"/>
    </row>
    <row r="90" spans="1:43" ht="60" x14ac:dyDescent="0.25">
      <c r="A90" s="45">
        <v>88</v>
      </c>
      <c r="B90" s="55" t="s">
        <v>1513</v>
      </c>
      <c r="C90" s="56" t="s">
        <v>1524</v>
      </c>
      <c r="D90" s="14" t="s">
        <v>1830</v>
      </c>
      <c r="E90" s="55" t="s">
        <v>1525</v>
      </c>
      <c r="F90" s="55" t="s">
        <v>1516</v>
      </c>
      <c r="G90" s="36">
        <f t="shared" si="0"/>
        <v>48582</v>
      </c>
      <c r="H90" s="57">
        <v>48582</v>
      </c>
      <c r="I90" s="57">
        <v>0</v>
      </c>
      <c r="J90" s="1"/>
    </row>
    <row r="91" spans="1:43" ht="90" x14ac:dyDescent="0.25">
      <c r="A91" s="45">
        <v>89</v>
      </c>
      <c r="B91" s="55" t="s">
        <v>1526</v>
      </c>
      <c r="C91" s="56" t="s">
        <v>1527</v>
      </c>
      <c r="D91" s="14" t="s">
        <v>1830</v>
      </c>
      <c r="E91" s="55" t="s">
        <v>1528</v>
      </c>
      <c r="F91" s="55" t="s">
        <v>1516</v>
      </c>
      <c r="G91" s="36">
        <f t="shared" si="0"/>
        <v>30000</v>
      </c>
      <c r="H91" s="57">
        <v>30000</v>
      </c>
      <c r="I91" s="57">
        <v>0</v>
      </c>
      <c r="J91" s="1"/>
    </row>
    <row r="92" spans="1:43" ht="90" x14ac:dyDescent="0.25">
      <c r="A92" s="45">
        <v>90</v>
      </c>
      <c r="B92" s="55" t="s">
        <v>1529</v>
      </c>
      <c r="C92" s="56" t="s">
        <v>1530</v>
      </c>
      <c r="D92" s="14" t="s">
        <v>1830</v>
      </c>
      <c r="E92" s="55" t="s">
        <v>1531</v>
      </c>
      <c r="F92" s="55" t="s">
        <v>1516</v>
      </c>
      <c r="G92" s="36">
        <f t="shared" si="0"/>
        <v>60500</v>
      </c>
      <c r="H92" s="57">
        <v>60500</v>
      </c>
      <c r="I92" s="57">
        <v>0</v>
      </c>
      <c r="J92" s="1"/>
    </row>
    <row r="93" spans="1:43" ht="150" x14ac:dyDescent="0.25">
      <c r="A93" s="45">
        <v>91</v>
      </c>
      <c r="B93" s="55" t="s">
        <v>1513</v>
      </c>
      <c r="C93" s="56" t="s">
        <v>1532</v>
      </c>
      <c r="D93" s="14" t="s">
        <v>1830</v>
      </c>
      <c r="E93" s="55" t="s">
        <v>1533</v>
      </c>
      <c r="F93" s="55" t="s">
        <v>1516</v>
      </c>
      <c r="G93" s="36">
        <f t="shared" si="0"/>
        <v>48700</v>
      </c>
      <c r="H93" s="57">
        <v>48700</v>
      </c>
      <c r="I93" s="57">
        <v>0</v>
      </c>
      <c r="J93" s="1"/>
    </row>
    <row r="94" spans="1:43" ht="105" x14ac:dyDescent="0.25">
      <c r="A94" s="45">
        <v>92</v>
      </c>
      <c r="B94" s="55" t="s">
        <v>1513</v>
      </c>
      <c r="C94" s="56" t="s">
        <v>1534</v>
      </c>
      <c r="D94" s="14" t="s">
        <v>1830</v>
      </c>
      <c r="E94" s="55" t="s">
        <v>1535</v>
      </c>
      <c r="F94" s="55" t="s">
        <v>1516</v>
      </c>
      <c r="G94" s="36">
        <f t="shared" si="0"/>
        <v>49999.81</v>
      </c>
      <c r="H94" s="57">
        <v>49999.81</v>
      </c>
      <c r="I94" s="57">
        <v>0</v>
      </c>
      <c r="J94" s="1"/>
    </row>
    <row r="95" spans="1:43" ht="90" x14ac:dyDescent="0.25">
      <c r="A95" s="45">
        <v>93</v>
      </c>
      <c r="B95" s="55" t="s">
        <v>1529</v>
      </c>
      <c r="C95" s="56" t="s">
        <v>1536</v>
      </c>
      <c r="D95" s="14" t="s">
        <v>1830</v>
      </c>
      <c r="E95" s="55" t="s">
        <v>1537</v>
      </c>
      <c r="F95" s="55" t="s">
        <v>1516</v>
      </c>
      <c r="G95" s="36">
        <f t="shared" si="0"/>
        <v>62000</v>
      </c>
      <c r="H95" s="57">
        <v>62000</v>
      </c>
      <c r="I95" s="57">
        <v>0</v>
      </c>
      <c r="J95" s="1"/>
    </row>
    <row r="96" spans="1:43" ht="60" x14ac:dyDescent="0.25">
      <c r="A96" s="45">
        <v>94</v>
      </c>
      <c r="B96" s="55" t="s">
        <v>1538</v>
      </c>
      <c r="C96" s="56" t="s">
        <v>1539</v>
      </c>
      <c r="D96" s="14" t="s">
        <v>1830</v>
      </c>
      <c r="E96" s="55" t="s">
        <v>1540</v>
      </c>
      <c r="F96" s="55" t="s">
        <v>1516</v>
      </c>
      <c r="G96" s="36">
        <f t="shared" si="0"/>
        <v>49977.57</v>
      </c>
      <c r="H96" s="57">
        <v>49977.57</v>
      </c>
      <c r="I96" s="57">
        <v>0</v>
      </c>
      <c r="J96" s="1"/>
    </row>
    <row r="97" spans="1:10" ht="195" x14ac:dyDescent="0.25">
      <c r="A97" s="45">
        <v>95</v>
      </c>
      <c r="B97" s="55" t="s">
        <v>1541</v>
      </c>
      <c r="C97" s="56" t="s">
        <v>1542</v>
      </c>
      <c r="D97" s="14" t="s">
        <v>1830</v>
      </c>
      <c r="E97" s="55" t="s">
        <v>1543</v>
      </c>
      <c r="F97" s="55" t="s">
        <v>1516</v>
      </c>
      <c r="G97" s="36">
        <f t="shared" si="0"/>
        <v>70000</v>
      </c>
      <c r="H97" s="57">
        <v>70000</v>
      </c>
      <c r="I97" s="57">
        <v>0</v>
      </c>
      <c r="J97" s="1"/>
    </row>
    <row r="98" spans="1:10" ht="105" x14ac:dyDescent="0.25">
      <c r="A98" s="45">
        <v>96</v>
      </c>
      <c r="B98" s="55" t="s">
        <v>1513</v>
      </c>
      <c r="C98" s="56" t="s">
        <v>1544</v>
      </c>
      <c r="D98" s="14" t="s">
        <v>1830</v>
      </c>
      <c r="E98" s="55" t="s">
        <v>1545</v>
      </c>
      <c r="F98" s="55" t="s">
        <v>1516</v>
      </c>
      <c r="G98" s="36">
        <f t="shared" si="0"/>
        <v>49963.49</v>
      </c>
      <c r="H98" s="57">
        <v>49963.49</v>
      </c>
      <c r="I98" s="57">
        <v>0</v>
      </c>
      <c r="J98" s="1"/>
    </row>
    <row r="99" spans="1:10" ht="90" x14ac:dyDescent="0.25">
      <c r="A99" s="45">
        <v>97</v>
      </c>
      <c r="B99" s="55" t="s">
        <v>1546</v>
      </c>
      <c r="C99" s="56" t="s">
        <v>1547</v>
      </c>
      <c r="D99" s="14" t="s">
        <v>1830</v>
      </c>
      <c r="E99" s="55" t="s">
        <v>1548</v>
      </c>
      <c r="F99" s="55" t="s">
        <v>1516</v>
      </c>
      <c r="G99" s="36">
        <f t="shared" si="0"/>
        <v>49986.14</v>
      </c>
      <c r="H99" s="57">
        <v>49986.14</v>
      </c>
      <c r="I99" s="57">
        <v>0</v>
      </c>
      <c r="J99" s="1"/>
    </row>
    <row r="100" spans="1:10" ht="120" x14ac:dyDescent="0.25">
      <c r="A100" s="45">
        <v>98</v>
      </c>
      <c r="B100" s="55" t="s">
        <v>1513</v>
      </c>
      <c r="C100" s="56" t="s">
        <v>1549</v>
      </c>
      <c r="D100" s="14" t="s">
        <v>1830</v>
      </c>
      <c r="E100" s="55" t="s">
        <v>1550</v>
      </c>
      <c r="F100" s="55" t="s">
        <v>1516</v>
      </c>
      <c r="G100" s="36">
        <f t="shared" si="0"/>
        <v>49992.28</v>
      </c>
      <c r="H100" s="57">
        <v>49992.28</v>
      </c>
      <c r="I100" s="57">
        <v>0</v>
      </c>
      <c r="J100" s="1"/>
    </row>
    <row r="101" spans="1:10" ht="60" x14ac:dyDescent="0.25">
      <c r="A101" s="45">
        <v>99</v>
      </c>
      <c r="B101" s="55" t="s">
        <v>1513</v>
      </c>
      <c r="C101" s="56" t="s">
        <v>1551</v>
      </c>
      <c r="D101" s="14" t="s">
        <v>1830</v>
      </c>
      <c r="E101" s="55" t="s">
        <v>1552</v>
      </c>
      <c r="F101" s="55" t="s">
        <v>1516</v>
      </c>
      <c r="G101" s="36">
        <f t="shared" si="0"/>
        <v>49994</v>
      </c>
      <c r="H101" s="57">
        <v>49994</v>
      </c>
      <c r="I101" s="57">
        <v>0</v>
      </c>
      <c r="J101" s="1"/>
    </row>
    <row r="102" spans="1:10" ht="135" x14ac:dyDescent="0.25">
      <c r="A102" s="45">
        <v>100</v>
      </c>
      <c r="B102" s="55" t="s">
        <v>1538</v>
      </c>
      <c r="C102" s="56" t="s">
        <v>1553</v>
      </c>
      <c r="D102" s="14" t="s">
        <v>1830</v>
      </c>
      <c r="E102" s="55" t="s">
        <v>1554</v>
      </c>
      <c r="F102" s="55" t="s">
        <v>1516</v>
      </c>
      <c r="G102" s="36">
        <f t="shared" si="0"/>
        <v>49406.26</v>
      </c>
      <c r="H102" s="57">
        <v>49406.26</v>
      </c>
      <c r="I102" s="57">
        <v>0</v>
      </c>
      <c r="J102" s="1"/>
    </row>
    <row r="103" spans="1:10" ht="90" x14ac:dyDescent="0.25">
      <c r="A103" s="45">
        <v>101</v>
      </c>
      <c r="B103" s="55" t="s">
        <v>1555</v>
      </c>
      <c r="C103" s="56" t="s">
        <v>1556</v>
      </c>
      <c r="D103" s="14" t="s">
        <v>1830</v>
      </c>
      <c r="E103" s="55" t="s">
        <v>1557</v>
      </c>
      <c r="F103" s="55" t="s">
        <v>1516</v>
      </c>
      <c r="G103" s="36">
        <f t="shared" si="0"/>
        <v>32000</v>
      </c>
      <c r="H103" s="57">
        <v>32000</v>
      </c>
      <c r="I103" s="57">
        <v>0</v>
      </c>
      <c r="J103" s="1"/>
    </row>
    <row r="104" spans="1:10" ht="90" x14ac:dyDescent="0.25">
      <c r="A104" s="45">
        <v>102</v>
      </c>
      <c r="B104" s="55" t="s">
        <v>1558</v>
      </c>
      <c r="C104" s="56" t="s">
        <v>1559</v>
      </c>
      <c r="D104" s="14" t="s">
        <v>1830</v>
      </c>
      <c r="E104" s="55" t="s">
        <v>1560</v>
      </c>
      <c r="F104" s="55" t="s">
        <v>1516</v>
      </c>
      <c r="G104" s="36">
        <f t="shared" si="0"/>
        <v>31000</v>
      </c>
      <c r="H104" s="57">
        <v>31000</v>
      </c>
      <c r="I104" s="57">
        <v>0</v>
      </c>
      <c r="J104" s="1"/>
    </row>
    <row r="105" spans="1:10" ht="195" x14ac:dyDescent="0.25">
      <c r="A105" s="45">
        <v>103</v>
      </c>
      <c r="B105" s="55" t="s">
        <v>1561</v>
      </c>
      <c r="C105" s="56" t="s">
        <v>1562</v>
      </c>
      <c r="D105" s="14" t="s">
        <v>1830</v>
      </c>
      <c r="E105" s="55" t="s">
        <v>1563</v>
      </c>
      <c r="F105" s="55" t="s">
        <v>1516</v>
      </c>
      <c r="G105" s="36">
        <f t="shared" si="0"/>
        <v>46000</v>
      </c>
      <c r="H105" s="57">
        <v>46000</v>
      </c>
      <c r="I105" s="57">
        <v>0</v>
      </c>
      <c r="J105" s="1"/>
    </row>
    <row r="106" spans="1:10" ht="45" x14ac:dyDescent="0.25">
      <c r="A106" s="45">
        <v>104</v>
      </c>
      <c r="B106" s="55" t="s">
        <v>1561</v>
      </c>
      <c r="C106" s="56" t="s">
        <v>1564</v>
      </c>
      <c r="D106" s="14" t="s">
        <v>1830</v>
      </c>
      <c r="E106" s="55" t="s">
        <v>1565</v>
      </c>
      <c r="F106" s="55" t="s">
        <v>1516</v>
      </c>
      <c r="G106" s="36">
        <f t="shared" si="0"/>
        <v>70000</v>
      </c>
      <c r="H106" s="57">
        <v>70000</v>
      </c>
      <c r="I106" s="57">
        <v>0</v>
      </c>
      <c r="J106" s="1"/>
    </row>
    <row r="107" spans="1:10" ht="45" x14ac:dyDescent="0.25">
      <c r="A107" s="45">
        <v>105</v>
      </c>
      <c r="B107" s="55" t="s">
        <v>1558</v>
      </c>
      <c r="C107" s="56" t="s">
        <v>1566</v>
      </c>
      <c r="D107" s="14" t="s">
        <v>1830</v>
      </c>
      <c r="E107" s="55" t="s">
        <v>1567</v>
      </c>
      <c r="F107" s="55" t="s">
        <v>1516</v>
      </c>
      <c r="G107" s="36">
        <f t="shared" si="0"/>
        <v>36000</v>
      </c>
      <c r="H107" s="57">
        <v>36000</v>
      </c>
      <c r="I107" s="57">
        <v>0</v>
      </c>
      <c r="J107" s="1"/>
    </row>
    <row r="108" spans="1:10" ht="150" x14ac:dyDescent="0.25">
      <c r="A108" s="45">
        <v>106</v>
      </c>
      <c r="B108" s="55" t="s">
        <v>1568</v>
      </c>
      <c r="C108" s="56" t="s">
        <v>1569</v>
      </c>
      <c r="D108" s="14" t="s">
        <v>1830</v>
      </c>
      <c r="E108" s="55" t="s">
        <v>1570</v>
      </c>
      <c r="F108" s="55" t="s">
        <v>1516</v>
      </c>
      <c r="G108" s="36">
        <f t="shared" si="0"/>
        <v>50000</v>
      </c>
      <c r="H108" s="57">
        <v>50000</v>
      </c>
      <c r="I108" s="57">
        <v>0</v>
      </c>
      <c r="J108" s="1"/>
    </row>
    <row r="109" spans="1:10" ht="45" x14ac:dyDescent="0.25">
      <c r="A109" s="45">
        <v>107</v>
      </c>
      <c r="B109" s="55" t="s">
        <v>1571</v>
      </c>
      <c r="C109" s="56" t="s">
        <v>1572</v>
      </c>
      <c r="D109" s="14" t="s">
        <v>1830</v>
      </c>
      <c r="E109" s="55" t="s">
        <v>1573</v>
      </c>
      <c r="F109" s="55" t="s">
        <v>1516</v>
      </c>
      <c r="G109" s="36">
        <f t="shared" si="0"/>
        <v>70000</v>
      </c>
      <c r="H109" s="57">
        <v>70000</v>
      </c>
      <c r="I109" s="57">
        <v>0</v>
      </c>
      <c r="J109" s="1"/>
    </row>
    <row r="110" spans="1:10" ht="120" x14ac:dyDescent="0.25">
      <c r="A110" s="45">
        <v>108</v>
      </c>
      <c r="B110" s="55" t="s">
        <v>1568</v>
      </c>
      <c r="C110" s="56" t="s">
        <v>1574</v>
      </c>
      <c r="D110" s="14" t="s">
        <v>1830</v>
      </c>
      <c r="E110" s="55" t="s">
        <v>1575</v>
      </c>
      <c r="F110" s="55" t="s">
        <v>1516</v>
      </c>
      <c r="G110" s="36">
        <f t="shared" si="0"/>
        <v>49999.42</v>
      </c>
      <c r="H110" s="57">
        <v>49999.42</v>
      </c>
      <c r="I110" s="57">
        <v>0</v>
      </c>
      <c r="J110" s="1"/>
    </row>
    <row r="111" spans="1:10" ht="60" x14ac:dyDescent="0.25">
      <c r="A111" s="45">
        <v>109</v>
      </c>
      <c r="B111" s="55" t="s">
        <v>1513</v>
      </c>
      <c r="C111" s="56" t="s">
        <v>1576</v>
      </c>
      <c r="D111" s="14" t="s">
        <v>1830</v>
      </c>
      <c r="E111" s="55" t="s">
        <v>1577</v>
      </c>
      <c r="F111" s="55" t="s">
        <v>1516</v>
      </c>
      <c r="G111" s="36">
        <f t="shared" si="0"/>
        <v>21954</v>
      </c>
      <c r="H111" s="57">
        <v>21954</v>
      </c>
      <c r="I111" s="57">
        <v>0</v>
      </c>
      <c r="J111" s="1"/>
    </row>
    <row r="112" spans="1:10" ht="45" x14ac:dyDescent="0.25">
      <c r="A112" s="45">
        <v>110</v>
      </c>
      <c r="B112" s="55" t="s">
        <v>1578</v>
      </c>
      <c r="C112" s="56" t="s">
        <v>1579</v>
      </c>
      <c r="D112" s="14" t="s">
        <v>1830</v>
      </c>
      <c r="E112" s="55" t="s">
        <v>1580</v>
      </c>
      <c r="F112" s="55" t="s">
        <v>1516</v>
      </c>
      <c r="G112" s="36">
        <f t="shared" si="0"/>
        <v>50000</v>
      </c>
      <c r="H112" s="57">
        <v>50000</v>
      </c>
      <c r="I112" s="57">
        <v>0</v>
      </c>
      <c r="J112" s="1"/>
    </row>
    <row r="113" spans="1:10" ht="90" x14ac:dyDescent="0.25">
      <c r="A113" s="45">
        <v>111</v>
      </c>
      <c r="B113" s="55" t="s">
        <v>1578</v>
      </c>
      <c r="C113" s="56" t="s">
        <v>1581</v>
      </c>
      <c r="D113" s="14" t="s">
        <v>1830</v>
      </c>
      <c r="E113" s="55" t="s">
        <v>1582</v>
      </c>
      <c r="F113" s="55" t="s">
        <v>1516</v>
      </c>
      <c r="G113" s="36">
        <f t="shared" si="0"/>
        <v>50000</v>
      </c>
      <c r="H113" s="57">
        <v>50000</v>
      </c>
      <c r="I113" s="57">
        <v>0</v>
      </c>
      <c r="J113" s="1"/>
    </row>
    <row r="114" spans="1:10" ht="45" x14ac:dyDescent="0.25">
      <c r="A114" s="45">
        <v>112</v>
      </c>
      <c r="B114" s="55" t="s">
        <v>1555</v>
      </c>
      <c r="C114" s="56" t="s">
        <v>1583</v>
      </c>
      <c r="D114" s="14" t="s">
        <v>1830</v>
      </c>
      <c r="E114" s="55" t="s">
        <v>1584</v>
      </c>
      <c r="F114" s="55" t="s">
        <v>1516</v>
      </c>
      <c r="G114" s="36">
        <f t="shared" si="0"/>
        <v>36000</v>
      </c>
      <c r="H114" s="57">
        <v>36000</v>
      </c>
      <c r="I114" s="57">
        <v>0</v>
      </c>
      <c r="J114" s="1"/>
    </row>
    <row r="115" spans="1:10" ht="105" x14ac:dyDescent="0.25">
      <c r="A115" s="45">
        <v>113</v>
      </c>
      <c r="B115" s="55" t="s">
        <v>1561</v>
      </c>
      <c r="C115" s="56" t="s">
        <v>1585</v>
      </c>
      <c r="D115" s="14" t="s">
        <v>1830</v>
      </c>
      <c r="E115" s="55" t="s">
        <v>1586</v>
      </c>
      <c r="F115" s="55" t="s">
        <v>1516</v>
      </c>
      <c r="G115" s="36">
        <f t="shared" si="0"/>
        <v>32000</v>
      </c>
      <c r="H115" s="57">
        <v>32000</v>
      </c>
      <c r="I115" s="57">
        <v>0</v>
      </c>
      <c r="J115" s="1"/>
    </row>
    <row r="116" spans="1:10" ht="105" x14ac:dyDescent="0.25">
      <c r="A116" s="45">
        <v>114</v>
      </c>
      <c r="B116" s="55" t="s">
        <v>1558</v>
      </c>
      <c r="C116" s="56" t="s">
        <v>1587</v>
      </c>
      <c r="D116" s="14" t="s">
        <v>1830</v>
      </c>
      <c r="E116" s="55" t="s">
        <v>1588</v>
      </c>
      <c r="F116" s="55" t="s">
        <v>1516</v>
      </c>
      <c r="G116" s="36">
        <f t="shared" si="0"/>
        <v>32000</v>
      </c>
      <c r="H116" s="57">
        <v>32000</v>
      </c>
      <c r="I116" s="57">
        <v>0</v>
      </c>
      <c r="J116" s="1"/>
    </row>
    <row r="117" spans="1:10" ht="120" x14ac:dyDescent="0.25">
      <c r="A117" s="45">
        <v>115</v>
      </c>
      <c r="B117" s="55" t="s">
        <v>1546</v>
      </c>
      <c r="C117" s="56" t="s">
        <v>1589</v>
      </c>
      <c r="D117" s="14" t="s">
        <v>1830</v>
      </c>
      <c r="E117" s="55" t="s">
        <v>1590</v>
      </c>
      <c r="F117" s="55" t="s">
        <v>1516</v>
      </c>
      <c r="G117" s="36">
        <f t="shared" si="0"/>
        <v>49912.480000000003</v>
      </c>
      <c r="H117" s="57">
        <v>49912.480000000003</v>
      </c>
      <c r="I117" s="57">
        <v>0</v>
      </c>
      <c r="J117" s="1"/>
    </row>
    <row r="118" spans="1:10" ht="45" x14ac:dyDescent="0.25">
      <c r="A118" s="45">
        <v>116</v>
      </c>
      <c r="B118" s="55" t="s">
        <v>1591</v>
      </c>
      <c r="C118" s="56" t="s">
        <v>1592</v>
      </c>
      <c r="D118" s="14" t="s">
        <v>1830</v>
      </c>
      <c r="E118" s="55" t="s">
        <v>1593</v>
      </c>
      <c r="F118" s="55" t="s">
        <v>1516</v>
      </c>
      <c r="G118" s="36">
        <f t="shared" si="0"/>
        <v>49919.16</v>
      </c>
      <c r="H118" s="57">
        <v>49919.16</v>
      </c>
      <c r="I118" s="57">
        <v>0</v>
      </c>
      <c r="J118" s="1"/>
    </row>
    <row r="119" spans="1:10" ht="165" x14ac:dyDescent="0.25">
      <c r="A119" s="45">
        <v>117</v>
      </c>
      <c r="B119" s="55" t="s">
        <v>1594</v>
      </c>
      <c r="C119" s="56" t="s">
        <v>1595</v>
      </c>
      <c r="D119" s="14" t="s">
        <v>1830</v>
      </c>
      <c r="E119" s="55" t="s">
        <v>1596</v>
      </c>
      <c r="F119" s="55" t="s">
        <v>1516</v>
      </c>
      <c r="G119" s="36">
        <f t="shared" si="0"/>
        <v>49379.93</v>
      </c>
      <c r="H119" s="57">
        <v>49379.93</v>
      </c>
      <c r="I119" s="57">
        <v>0</v>
      </c>
      <c r="J119" s="1"/>
    </row>
    <row r="120" spans="1:10" ht="120" x14ac:dyDescent="0.25">
      <c r="A120" s="45">
        <v>118</v>
      </c>
      <c r="B120" s="55" t="s">
        <v>1538</v>
      </c>
      <c r="C120" s="56" t="s">
        <v>1597</v>
      </c>
      <c r="D120" s="14" t="s">
        <v>1830</v>
      </c>
      <c r="E120" s="55" t="s">
        <v>1598</v>
      </c>
      <c r="F120" s="55" t="s">
        <v>1516</v>
      </c>
      <c r="G120" s="36">
        <f t="shared" si="0"/>
        <v>48096.55</v>
      </c>
      <c r="H120" s="57">
        <v>48096.55</v>
      </c>
      <c r="I120" s="57">
        <v>0</v>
      </c>
      <c r="J120" s="1"/>
    </row>
    <row r="121" spans="1:10" ht="45" x14ac:dyDescent="0.25">
      <c r="A121" s="45">
        <v>119</v>
      </c>
      <c r="B121" s="55" t="s">
        <v>1555</v>
      </c>
      <c r="C121" s="56" t="s">
        <v>1599</v>
      </c>
      <c r="D121" s="14" t="s">
        <v>1830</v>
      </c>
      <c r="E121" s="55" t="s">
        <v>1600</v>
      </c>
      <c r="F121" s="55" t="s">
        <v>1516</v>
      </c>
      <c r="G121" s="36">
        <f t="shared" si="0"/>
        <v>70000</v>
      </c>
      <c r="H121" s="57">
        <v>70000</v>
      </c>
      <c r="I121" s="57">
        <v>0</v>
      </c>
      <c r="J121" s="1"/>
    </row>
    <row r="122" spans="1:10" ht="45" x14ac:dyDescent="0.25">
      <c r="A122" s="45">
        <v>120</v>
      </c>
      <c r="B122" s="55" t="s">
        <v>1561</v>
      </c>
      <c r="C122" s="56" t="s">
        <v>1601</v>
      </c>
      <c r="D122" s="14" t="s">
        <v>1830</v>
      </c>
      <c r="E122" s="55" t="s">
        <v>1602</v>
      </c>
      <c r="F122" s="55" t="s">
        <v>1516</v>
      </c>
      <c r="G122" s="36">
        <f t="shared" si="0"/>
        <v>13000</v>
      </c>
      <c r="H122" s="57">
        <v>13000</v>
      </c>
      <c r="I122" s="57">
        <v>0</v>
      </c>
      <c r="J122" s="1"/>
    </row>
    <row r="123" spans="1:10" ht="45" x14ac:dyDescent="0.25">
      <c r="A123" s="45">
        <v>121</v>
      </c>
      <c r="B123" s="55" t="s">
        <v>1541</v>
      </c>
      <c r="C123" s="56" t="s">
        <v>1603</v>
      </c>
      <c r="D123" s="14" t="s">
        <v>1830</v>
      </c>
      <c r="E123" s="55" t="s">
        <v>1604</v>
      </c>
      <c r="F123" s="55" t="s">
        <v>1516</v>
      </c>
      <c r="G123" s="36">
        <f t="shared" si="0"/>
        <v>40000</v>
      </c>
      <c r="H123" s="57">
        <v>40000</v>
      </c>
      <c r="I123" s="57">
        <v>0</v>
      </c>
      <c r="J123" s="1"/>
    </row>
    <row r="124" spans="1:10" ht="60" x14ac:dyDescent="0.25">
      <c r="A124" s="45">
        <v>122</v>
      </c>
      <c r="B124" s="55" t="s">
        <v>1605</v>
      </c>
      <c r="C124" s="56" t="s">
        <v>1606</v>
      </c>
      <c r="D124" s="14" t="s">
        <v>1830</v>
      </c>
      <c r="E124" s="55" t="s">
        <v>1607</v>
      </c>
      <c r="F124" s="55" t="s">
        <v>1516</v>
      </c>
      <c r="G124" s="36">
        <f t="shared" si="0"/>
        <v>49951.73</v>
      </c>
      <c r="H124" s="57">
        <v>49951.73</v>
      </c>
      <c r="I124" s="57">
        <v>0</v>
      </c>
      <c r="J124" s="1"/>
    </row>
    <row r="125" spans="1:10" ht="90" x14ac:dyDescent="0.25">
      <c r="A125" s="45">
        <v>123</v>
      </c>
      <c r="B125" s="55" t="s">
        <v>1608</v>
      </c>
      <c r="C125" s="56" t="s">
        <v>1609</v>
      </c>
      <c r="D125" s="14" t="s">
        <v>1830</v>
      </c>
      <c r="E125" s="55" t="s">
        <v>1610</v>
      </c>
      <c r="F125" s="55" t="s">
        <v>1516</v>
      </c>
      <c r="G125" s="36">
        <f t="shared" si="0"/>
        <v>35700</v>
      </c>
      <c r="H125" s="57">
        <v>35700</v>
      </c>
      <c r="I125" s="57">
        <v>0</v>
      </c>
      <c r="J125" s="1"/>
    </row>
    <row r="126" spans="1:10" ht="90" x14ac:dyDescent="0.25">
      <c r="A126" s="45">
        <v>124</v>
      </c>
      <c r="B126" s="55" t="s">
        <v>1611</v>
      </c>
      <c r="C126" s="56" t="s">
        <v>1612</v>
      </c>
      <c r="D126" s="14" t="s">
        <v>1830</v>
      </c>
      <c r="E126" s="55" t="s">
        <v>1613</v>
      </c>
      <c r="F126" s="55" t="s">
        <v>1516</v>
      </c>
      <c r="G126" s="36">
        <f t="shared" si="0"/>
        <v>60500</v>
      </c>
      <c r="H126" s="57">
        <v>60500</v>
      </c>
      <c r="I126" s="57">
        <v>0</v>
      </c>
      <c r="J126" s="1"/>
    </row>
    <row r="127" spans="1:10" ht="45" x14ac:dyDescent="0.25">
      <c r="A127" s="45">
        <v>125</v>
      </c>
      <c r="B127" s="55" t="s">
        <v>1526</v>
      </c>
      <c r="C127" s="56" t="s">
        <v>1614</v>
      </c>
      <c r="D127" s="14" t="s">
        <v>1830</v>
      </c>
      <c r="E127" s="55" t="s">
        <v>1615</v>
      </c>
      <c r="F127" s="55" t="s">
        <v>1516</v>
      </c>
      <c r="G127" s="36">
        <f t="shared" si="0"/>
        <v>28000</v>
      </c>
      <c r="H127" s="57">
        <v>28000</v>
      </c>
      <c r="I127" s="57">
        <v>0</v>
      </c>
      <c r="J127" s="1"/>
    </row>
    <row r="128" spans="1:10" ht="180" x14ac:dyDescent="0.25">
      <c r="A128" s="45">
        <v>126</v>
      </c>
      <c r="B128" s="55" t="s">
        <v>1558</v>
      </c>
      <c r="C128" s="56" t="s">
        <v>1616</v>
      </c>
      <c r="D128" s="14" t="s">
        <v>1830</v>
      </c>
      <c r="E128" s="55" t="s">
        <v>1617</v>
      </c>
      <c r="F128" s="55" t="s">
        <v>1516</v>
      </c>
      <c r="G128" s="36">
        <f t="shared" si="0"/>
        <v>32000</v>
      </c>
      <c r="H128" s="57">
        <v>32000</v>
      </c>
      <c r="I128" s="57">
        <v>0</v>
      </c>
      <c r="J128" s="1"/>
    </row>
    <row r="129" spans="1:10" ht="60" x14ac:dyDescent="0.25">
      <c r="A129" s="45">
        <v>127</v>
      </c>
      <c r="B129" s="55" t="s">
        <v>1618</v>
      </c>
      <c r="C129" s="56" t="s">
        <v>1619</v>
      </c>
      <c r="D129" s="14" t="s">
        <v>1830</v>
      </c>
      <c r="E129" s="55" t="s">
        <v>1620</v>
      </c>
      <c r="F129" s="55" t="s">
        <v>1516</v>
      </c>
      <c r="G129" s="36">
        <f t="shared" si="0"/>
        <v>21000</v>
      </c>
      <c r="H129" s="57">
        <v>21000</v>
      </c>
      <c r="I129" s="57">
        <v>0</v>
      </c>
      <c r="J129" s="1"/>
    </row>
    <row r="130" spans="1:10" ht="60" x14ac:dyDescent="0.25">
      <c r="A130" s="45">
        <v>128</v>
      </c>
      <c r="B130" s="55" t="s">
        <v>1621</v>
      </c>
      <c r="C130" s="56" t="s">
        <v>1622</v>
      </c>
      <c r="D130" s="14" t="s">
        <v>1830</v>
      </c>
      <c r="E130" s="55" t="s">
        <v>1623</v>
      </c>
      <c r="F130" s="55" t="s">
        <v>1516</v>
      </c>
      <c r="G130" s="36">
        <f t="shared" si="0"/>
        <v>50000</v>
      </c>
      <c r="H130" s="57">
        <v>50000</v>
      </c>
      <c r="I130" s="57">
        <v>0</v>
      </c>
      <c r="J130" s="1"/>
    </row>
    <row r="131" spans="1:10" ht="90" x14ac:dyDescent="0.25">
      <c r="A131" s="45">
        <v>129</v>
      </c>
      <c r="B131" s="55" t="s">
        <v>1621</v>
      </c>
      <c r="C131" s="56" t="s">
        <v>1624</v>
      </c>
      <c r="D131" s="14" t="s">
        <v>1830</v>
      </c>
      <c r="E131" s="55" t="s">
        <v>1625</v>
      </c>
      <c r="F131" s="55" t="s">
        <v>1516</v>
      </c>
      <c r="G131" s="36">
        <f t="shared" si="0"/>
        <v>50000</v>
      </c>
      <c r="H131" s="57">
        <v>50000</v>
      </c>
      <c r="I131" s="57">
        <v>0</v>
      </c>
      <c r="J131" s="1"/>
    </row>
    <row r="132" spans="1:10" ht="60" x14ac:dyDescent="0.25">
      <c r="A132" s="45">
        <v>130</v>
      </c>
      <c r="B132" s="55" t="s">
        <v>1621</v>
      </c>
      <c r="C132" s="56" t="s">
        <v>1626</v>
      </c>
      <c r="D132" s="14" t="s">
        <v>1830</v>
      </c>
      <c r="E132" s="55" t="s">
        <v>1623</v>
      </c>
      <c r="F132" s="55" t="s">
        <v>1516</v>
      </c>
      <c r="G132" s="36">
        <f t="shared" si="0"/>
        <v>50000</v>
      </c>
      <c r="H132" s="57">
        <v>50000</v>
      </c>
      <c r="I132" s="57">
        <v>0</v>
      </c>
      <c r="J132" s="1"/>
    </row>
    <row r="133" spans="1:10" ht="105" x14ac:dyDescent="0.25">
      <c r="A133" s="45">
        <v>131</v>
      </c>
      <c r="B133" s="55" t="s">
        <v>1621</v>
      </c>
      <c r="C133" s="56" t="s">
        <v>1627</v>
      </c>
      <c r="D133" s="14" t="s">
        <v>1830</v>
      </c>
      <c r="E133" s="55" t="s">
        <v>1628</v>
      </c>
      <c r="F133" s="55" t="s">
        <v>1516</v>
      </c>
      <c r="G133" s="36">
        <f t="shared" si="0"/>
        <v>50000</v>
      </c>
      <c r="H133" s="57">
        <v>50000</v>
      </c>
      <c r="I133" s="57">
        <v>0</v>
      </c>
      <c r="J133" s="1"/>
    </row>
    <row r="134" spans="1:10" ht="90" x14ac:dyDescent="0.25">
      <c r="A134" s="45">
        <v>132</v>
      </c>
      <c r="B134" s="55" t="s">
        <v>1629</v>
      </c>
      <c r="C134" s="56" t="s">
        <v>1630</v>
      </c>
      <c r="D134" s="14" t="s">
        <v>1830</v>
      </c>
      <c r="E134" s="55" t="s">
        <v>1631</v>
      </c>
      <c r="F134" s="55" t="s">
        <v>1516</v>
      </c>
      <c r="G134" s="36">
        <f t="shared" si="0"/>
        <v>57000</v>
      </c>
      <c r="H134" s="57">
        <v>57000</v>
      </c>
      <c r="I134" s="57">
        <v>0</v>
      </c>
      <c r="J134" s="1"/>
    </row>
    <row r="135" spans="1:10" ht="60" x14ac:dyDescent="0.25">
      <c r="A135" s="45">
        <v>133</v>
      </c>
      <c r="B135" s="55" t="s">
        <v>1632</v>
      </c>
      <c r="C135" s="56" t="s">
        <v>1633</v>
      </c>
      <c r="D135" s="14" t="s">
        <v>1830</v>
      </c>
      <c r="E135" s="55" t="s">
        <v>1634</v>
      </c>
      <c r="F135" s="55" t="s">
        <v>1516</v>
      </c>
      <c r="G135" s="36">
        <f t="shared" si="0"/>
        <v>66000</v>
      </c>
      <c r="H135" s="57">
        <v>66000</v>
      </c>
      <c r="I135" s="57">
        <v>0</v>
      </c>
      <c r="J135" s="1"/>
    </row>
    <row r="136" spans="1:10" ht="165" x14ac:dyDescent="0.25">
      <c r="A136" s="45">
        <v>134</v>
      </c>
      <c r="B136" s="55" t="s">
        <v>1635</v>
      </c>
      <c r="C136" s="56" t="s">
        <v>1636</v>
      </c>
      <c r="D136" s="14" t="s">
        <v>1830</v>
      </c>
      <c r="E136" s="55" t="s">
        <v>1637</v>
      </c>
      <c r="F136" s="55" t="s">
        <v>1516</v>
      </c>
      <c r="G136" s="36">
        <f t="shared" si="0"/>
        <v>48862</v>
      </c>
      <c r="H136" s="57">
        <v>48862</v>
      </c>
      <c r="I136" s="57">
        <v>0</v>
      </c>
      <c r="J136" s="1"/>
    </row>
    <row r="137" spans="1:10" ht="180" x14ac:dyDescent="0.25">
      <c r="A137" s="45">
        <v>135</v>
      </c>
      <c r="B137" s="55" t="s">
        <v>1635</v>
      </c>
      <c r="C137" s="56" t="s">
        <v>1638</v>
      </c>
      <c r="D137" s="14" t="s">
        <v>1830</v>
      </c>
      <c r="E137" s="55" t="s">
        <v>1639</v>
      </c>
      <c r="F137" s="55" t="s">
        <v>1516</v>
      </c>
      <c r="G137" s="36">
        <f t="shared" si="0"/>
        <v>48201.4</v>
      </c>
      <c r="H137" s="57">
        <v>48201.4</v>
      </c>
      <c r="I137" s="57">
        <v>0</v>
      </c>
      <c r="J137" s="1"/>
    </row>
    <row r="138" spans="1:10" ht="165" x14ac:dyDescent="0.25">
      <c r="A138" s="45">
        <v>136</v>
      </c>
      <c r="B138" s="55" t="s">
        <v>1635</v>
      </c>
      <c r="C138" s="56" t="s">
        <v>1640</v>
      </c>
      <c r="D138" s="14" t="s">
        <v>1830</v>
      </c>
      <c r="E138" s="55" t="s">
        <v>1641</v>
      </c>
      <c r="F138" s="55" t="s">
        <v>1516</v>
      </c>
      <c r="G138" s="36">
        <f t="shared" si="0"/>
        <v>49900</v>
      </c>
      <c r="H138" s="57">
        <v>49900</v>
      </c>
      <c r="I138" s="57">
        <v>0</v>
      </c>
      <c r="J138" s="1"/>
    </row>
    <row r="139" spans="1:10" ht="60" x14ac:dyDescent="0.25">
      <c r="A139" s="45">
        <v>137</v>
      </c>
      <c r="B139" s="55" t="s">
        <v>1635</v>
      </c>
      <c r="C139" s="56" t="s">
        <v>1642</v>
      </c>
      <c r="D139" s="14" t="s">
        <v>1830</v>
      </c>
      <c r="E139" s="55" t="s">
        <v>1643</v>
      </c>
      <c r="F139" s="55" t="s">
        <v>1516</v>
      </c>
      <c r="G139" s="36">
        <f t="shared" si="0"/>
        <v>49900</v>
      </c>
      <c r="H139" s="57">
        <v>49900</v>
      </c>
      <c r="I139" s="57">
        <v>0</v>
      </c>
      <c r="J139" s="1"/>
    </row>
    <row r="140" spans="1:10" ht="195" x14ac:dyDescent="0.25">
      <c r="A140" s="45">
        <v>138</v>
      </c>
      <c r="B140" s="55" t="s">
        <v>1635</v>
      </c>
      <c r="C140" s="56" t="s">
        <v>1644</v>
      </c>
      <c r="D140" s="14" t="s">
        <v>1830</v>
      </c>
      <c r="E140" s="55" t="s">
        <v>1645</v>
      </c>
      <c r="F140" s="55" t="s">
        <v>1516</v>
      </c>
      <c r="G140" s="36">
        <f t="shared" si="0"/>
        <v>49900</v>
      </c>
      <c r="H140" s="57">
        <v>49900</v>
      </c>
      <c r="I140" s="57">
        <v>0</v>
      </c>
      <c r="J140" s="1"/>
    </row>
    <row r="141" spans="1:10" ht="90" x14ac:dyDescent="0.25">
      <c r="A141" s="45">
        <v>139</v>
      </c>
      <c r="B141" s="55" t="s">
        <v>1561</v>
      </c>
      <c r="C141" s="56" t="s">
        <v>1646</v>
      </c>
      <c r="D141" s="14" t="s">
        <v>1830</v>
      </c>
      <c r="E141" s="55" t="s">
        <v>1647</v>
      </c>
      <c r="F141" s="55" t="s">
        <v>1516</v>
      </c>
      <c r="G141" s="36">
        <f t="shared" si="0"/>
        <v>18000</v>
      </c>
      <c r="H141" s="57">
        <v>18000</v>
      </c>
      <c r="I141" s="57">
        <v>0</v>
      </c>
      <c r="J141" s="1"/>
    </row>
    <row r="142" spans="1:10" ht="90" x14ac:dyDescent="0.25">
      <c r="A142" s="45">
        <v>140</v>
      </c>
      <c r="B142" s="55" t="s">
        <v>1648</v>
      </c>
      <c r="C142" s="56" t="s">
        <v>1649</v>
      </c>
      <c r="D142" s="14" t="s">
        <v>1830</v>
      </c>
      <c r="E142" s="55" t="s">
        <v>1650</v>
      </c>
      <c r="F142" s="55" t="s">
        <v>1516</v>
      </c>
      <c r="G142" s="36">
        <f t="shared" si="0"/>
        <v>48900</v>
      </c>
      <c r="H142" s="57">
        <v>48900</v>
      </c>
      <c r="I142" s="57">
        <v>0</v>
      </c>
      <c r="J142" s="1"/>
    </row>
    <row r="143" spans="1:10" ht="120" x14ac:dyDescent="0.25">
      <c r="A143" s="45">
        <v>141</v>
      </c>
      <c r="B143" s="55" t="s">
        <v>1621</v>
      </c>
      <c r="C143" s="56" t="s">
        <v>1651</v>
      </c>
      <c r="D143" s="14" t="s">
        <v>1830</v>
      </c>
      <c r="E143" s="55" t="s">
        <v>1652</v>
      </c>
      <c r="F143" s="55" t="s">
        <v>1516</v>
      </c>
      <c r="G143" s="36">
        <f t="shared" si="0"/>
        <v>50000</v>
      </c>
      <c r="H143" s="57">
        <v>50000</v>
      </c>
      <c r="I143" s="57">
        <v>0</v>
      </c>
      <c r="J143" s="1"/>
    </row>
    <row r="144" spans="1:10" ht="45" x14ac:dyDescent="0.25">
      <c r="A144" s="45">
        <v>142</v>
      </c>
      <c r="B144" s="55" t="s">
        <v>1653</v>
      </c>
      <c r="C144" s="56" t="s">
        <v>1654</v>
      </c>
      <c r="D144" s="14" t="s">
        <v>1830</v>
      </c>
      <c r="E144" s="55" t="s">
        <v>1655</v>
      </c>
      <c r="F144" s="55" t="s">
        <v>1516</v>
      </c>
      <c r="G144" s="36">
        <f t="shared" si="0"/>
        <v>48268</v>
      </c>
      <c r="H144" s="57">
        <v>48268</v>
      </c>
      <c r="I144" s="57">
        <v>0</v>
      </c>
      <c r="J144" s="1"/>
    </row>
    <row r="145" spans="1:10" ht="210" x14ac:dyDescent="0.25">
      <c r="A145" s="45">
        <v>143</v>
      </c>
      <c r="B145" s="55" t="s">
        <v>1629</v>
      </c>
      <c r="C145" s="56" t="s">
        <v>1656</v>
      </c>
      <c r="D145" s="14" t="s">
        <v>1830</v>
      </c>
      <c r="E145" s="55" t="s">
        <v>1657</v>
      </c>
      <c r="F145" s="55" t="s">
        <v>1516</v>
      </c>
      <c r="G145" s="36">
        <f t="shared" si="0"/>
        <v>69500</v>
      </c>
      <c r="H145" s="57">
        <v>69500</v>
      </c>
      <c r="I145" s="57">
        <v>0</v>
      </c>
      <c r="J145" s="1"/>
    </row>
    <row r="146" spans="1:10" ht="120" x14ac:dyDescent="0.25">
      <c r="A146" s="45">
        <v>144</v>
      </c>
      <c r="B146" s="55" t="s">
        <v>1658</v>
      </c>
      <c r="C146" s="56" t="s">
        <v>1659</v>
      </c>
      <c r="D146" s="14" t="s">
        <v>1830</v>
      </c>
      <c r="E146" s="55" t="s">
        <v>1660</v>
      </c>
      <c r="F146" s="55" t="s">
        <v>1516</v>
      </c>
      <c r="G146" s="36">
        <f t="shared" si="0"/>
        <v>50000</v>
      </c>
      <c r="H146" s="57">
        <v>50000</v>
      </c>
      <c r="I146" s="57">
        <v>0</v>
      </c>
      <c r="J146" s="1"/>
    </row>
    <row r="147" spans="1:10" ht="45" x14ac:dyDescent="0.25">
      <c r="A147" s="45">
        <v>145</v>
      </c>
      <c r="B147" s="55" t="s">
        <v>1618</v>
      </c>
      <c r="C147" s="56" t="s">
        <v>1661</v>
      </c>
      <c r="D147" s="14" t="s">
        <v>1830</v>
      </c>
      <c r="E147" s="55" t="s">
        <v>1662</v>
      </c>
      <c r="F147" s="55" t="s">
        <v>1516</v>
      </c>
      <c r="G147" s="36">
        <f t="shared" si="0"/>
        <v>30000</v>
      </c>
      <c r="H147" s="57">
        <v>30000</v>
      </c>
      <c r="I147" s="57">
        <v>0</v>
      </c>
      <c r="J147" s="1"/>
    </row>
    <row r="148" spans="1:10" ht="165" x14ac:dyDescent="0.25">
      <c r="A148" s="45">
        <v>146</v>
      </c>
      <c r="B148" s="55" t="s">
        <v>1663</v>
      </c>
      <c r="C148" s="56" t="s">
        <v>1664</v>
      </c>
      <c r="D148" s="14" t="s">
        <v>1830</v>
      </c>
      <c r="E148" s="55" t="s">
        <v>1665</v>
      </c>
      <c r="F148" s="55" t="s">
        <v>1516</v>
      </c>
      <c r="G148" s="36">
        <f t="shared" si="0"/>
        <v>46500</v>
      </c>
      <c r="H148" s="57">
        <v>46500</v>
      </c>
      <c r="I148" s="57">
        <v>0</v>
      </c>
      <c r="J148" s="1"/>
    </row>
    <row r="149" spans="1:10" ht="120" x14ac:dyDescent="0.25">
      <c r="A149" s="45">
        <v>147</v>
      </c>
      <c r="B149" s="55" t="s">
        <v>1658</v>
      </c>
      <c r="C149" s="56" t="s">
        <v>1666</v>
      </c>
      <c r="D149" s="14" t="s">
        <v>1830</v>
      </c>
      <c r="E149" s="55" t="s">
        <v>1667</v>
      </c>
      <c r="F149" s="55" t="s">
        <v>1516</v>
      </c>
      <c r="G149" s="36">
        <f t="shared" si="0"/>
        <v>50000</v>
      </c>
      <c r="H149" s="57">
        <v>50000</v>
      </c>
      <c r="I149" s="57">
        <v>0</v>
      </c>
      <c r="J149" s="1"/>
    </row>
    <row r="150" spans="1:10" ht="105" x14ac:dyDescent="0.25">
      <c r="A150" s="45">
        <v>148</v>
      </c>
      <c r="B150" s="55" t="s">
        <v>1668</v>
      </c>
      <c r="C150" s="56" t="s">
        <v>1669</v>
      </c>
      <c r="D150" s="14" t="s">
        <v>1830</v>
      </c>
      <c r="E150" s="55" t="s">
        <v>1670</v>
      </c>
      <c r="F150" s="55" t="s">
        <v>1516</v>
      </c>
      <c r="G150" s="36">
        <f t="shared" si="0"/>
        <v>63500</v>
      </c>
      <c r="H150" s="57">
        <v>50000</v>
      </c>
      <c r="I150" s="57">
        <v>13500</v>
      </c>
      <c r="J150" s="1"/>
    </row>
    <row r="151" spans="1:10" ht="60" x14ac:dyDescent="0.25">
      <c r="A151" s="45">
        <v>149</v>
      </c>
      <c r="B151" s="55" t="s">
        <v>1635</v>
      </c>
      <c r="C151" s="56" t="s">
        <v>1671</v>
      </c>
      <c r="D151" s="14" t="s">
        <v>1830</v>
      </c>
      <c r="E151" s="55" t="s">
        <v>1672</v>
      </c>
      <c r="F151" s="55" t="s">
        <v>1516</v>
      </c>
      <c r="G151" s="36">
        <f t="shared" ref="G151:G211" si="1">H151+I151</f>
        <v>49449.599999999999</v>
      </c>
      <c r="H151" s="57">
        <v>49449.599999999999</v>
      </c>
      <c r="I151" s="57">
        <v>0</v>
      </c>
      <c r="J151" s="1"/>
    </row>
    <row r="152" spans="1:10" ht="90" x14ac:dyDescent="0.25">
      <c r="A152" s="45">
        <v>150</v>
      </c>
      <c r="B152" s="55" t="s">
        <v>1635</v>
      </c>
      <c r="C152" s="56" t="s">
        <v>1673</v>
      </c>
      <c r="D152" s="14" t="s">
        <v>1830</v>
      </c>
      <c r="E152" s="55" t="s">
        <v>1674</v>
      </c>
      <c r="F152" s="55" t="s">
        <v>1516</v>
      </c>
      <c r="G152" s="36">
        <f t="shared" si="1"/>
        <v>49900</v>
      </c>
      <c r="H152" s="57">
        <v>49900</v>
      </c>
      <c r="I152" s="57">
        <v>0</v>
      </c>
      <c r="J152" s="1"/>
    </row>
    <row r="153" spans="1:10" ht="60" x14ac:dyDescent="0.25">
      <c r="A153" s="45">
        <v>151</v>
      </c>
      <c r="B153" s="55" t="s">
        <v>1621</v>
      </c>
      <c r="C153" s="56" t="s">
        <v>1675</v>
      </c>
      <c r="D153" s="14" t="s">
        <v>1830</v>
      </c>
      <c r="E153" s="55" t="s">
        <v>1676</v>
      </c>
      <c r="F153" s="55" t="s">
        <v>1516</v>
      </c>
      <c r="G153" s="36">
        <f t="shared" si="1"/>
        <v>50000</v>
      </c>
      <c r="H153" s="57">
        <v>50000</v>
      </c>
      <c r="I153" s="57">
        <v>0</v>
      </c>
      <c r="J153" s="1"/>
    </row>
    <row r="154" spans="1:10" ht="165" x14ac:dyDescent="0.25">
      <c r="A154" s="45">
        <v>152</v>
      </c>
      <c r="B154" s="55" t="s">
        <v>1635</v>
      </c>
      <c r="C154" s="56" t="s">
        <v>1677</v>
      </c>
      <c r="D154" s="14" t="s">
        <v>1830</v>
      </c>
      <c r="E154" s="55" t="s">
        <v>1678</v>
      </c>
      <c r="F154" s="55" t="s">
        <v>1516</v>
      </c>
      <c r="G154" s="36">
        <f t="shared" si="1"/>
        <v>48235</v>
      </c>
      <c r="H154" s="57">
        <v>48235</v>
      </c>
      <c r="I154" s="57">
        <v>0</v>
      </c>
      <c r="J154" s="1"/>
    </row>
    <row r="155" spans="1:10" ht="120" x14ac:dyDescent="0.25">
      <c r="A155" s="45">
        <v>153</v>
      </c>
      <c r="B155" s="55" t="s">
        <v>1653</v>
      </c>
      <c r="C155" s="56" t="s">
        <v>1679</v>
      </c>
      <c r="D155" s="14" t="s">
        <v>1830</v>
      </c>
      <c r="E155" s="55" t="s">
        <v>1680</v>
      </c>
      <c r="F155" s="55" t="s">
        <v>1516</v>
      </c>
      <c r="G155" s="36">
        <f t="shared" si="1"/>
        <v>56228</v>
      </c>
      <c r="H155" s="57">
        <v>50000</v>
      </c>
      <c r="I155" s="57">
        <v>6228</v>
      </c>
      <c r="J155" s="1"/>
    </row>
    <row r="156" spans="1:10" ht="105" x14ac:dyDescent="0.25">
      <c r="A156" s="45">
        <v>154</v>
      </c>
      <c r="B156" s="55" t="s">
        <v>1605</v>
      </c>
      <c r="C156" s="56" t="s">
        <v>1681</v>
      </c>
      <c r="D156" s="14" t="s">
        <v>1830</v>
      </c>
      <c r="E156" s="55" t="s">
        <v>1682</v>
      </c>
      <c r="F156" s="55" t="s">
        <v>1516</v>
      </c>
      <c r="G156" s="36">
        <f t="shared" si="1"/>
        <v>32862.050000000003</v>
      </c>
      <c r="H156" s="57">
        <v>32862.050000000003</v>
      </c>
      <c r="I156" s="57">
        <v>0</v>
      </c>
      <c r="J156" s="1"/>
    </row>
    <row r="157" spans="1:10" ht="150" x14ac:dyDescent="0.25">
      <c r="A157" s="45">
        <v>155</v>
      </c>
      <c r="B157" s="55" t="s">
        <v>1683</v>
      </c>
      <c r="C157" s="56" t="s">
        <v>1684</v>
      </c>
      <c r="D157" s="14" t="s">
        <v>1830</v>
      </c>
      <c r="E157" s="55" t="s">
        <v>1685</v>
      </c>
      <c r="F157" s="55" t="s">
        <v>1516</v>
      </c>
      <c r="G157" s="36">
        <f t="shared" si="1"/>
        <v>77925.72</v>
      </c>
      <c r="H157" s="57">
        <v>50000</v>
      </c>
      <c r="I157" s="57">
        <v>27925.72</v>
      </c>
      <c r="J157" s="1"/>
    </row>
    <row r="158" spans="1:10" ht="120" x14ac:dyDescent="0.25">
      <c r="A158" s="45">
        <v>156</v>
      </c>
      <c r="B158" s="55" t="s">
        <v>1653</v>
      </c>
      <c r="C158" s="56" t="s">
        <v>1686</v>
      </c>
      <c r="D158" s="14" t="s">
        <v>1830</v>
      </c>
      <c r="E158" s="55" t="s">
        <v>1687</v>
      </c>
      <c r="F158" s="55" t="s">
        <v>1516</v>
      </c>
      <c r="G158" s="36">
        <f t="shared" si="1"/>
        <v>59705.4</v>
      </c>
      <c r="H158" s="57">
        <v>59705.4</v>
      </c>
      <c r="I158" s="57">
        <v>0</v>
      </c>
      <c r="J158" s="1"/>
    </row>
    <row r="159" spans="1:10" ht="165" x14ac:dyDescent="0.25">
      <c r="A159" s="45">
        <v>157</v>
      </c>
      <c r="B159" s="55" t="s">
        <v>1688</v>
      </c>
      <c r="C159" s="56" t="s">
        <v>1689</v>
      </c>
      <c r="D159" s="14" t="s">
        <v>1830</v>
      </c>
      <c r="E159" s="55" t="s">
        <v>1690</v>
      </c>
      <c r="F159" s="55" t="s">
        <v>1516</v>
      </c>
      <c r="G159" s="36">
        <f t="shared" si="1"/>
        <v>50000</v>
      </c>
      <c r="H159" s="57">
        <v>50000</v>
      </c>
      <c r="I159" s="57">
        <v>0</v>
      </c>
      <c r="J159" s="1"/>
    </row>
    <row r="160" spans="1:10" ht="105" x14ac:dyDescent="0.25">
      <c r="A160" s="45">
        <v>158</v>
      </c>
      <c r="B160" s="55" t="s">
        <v>1538</v>
      </c>
      <c r="C160" s="56" t="s">
        <v>1691</v>
      </c>
      <c r="D160" s="14" t="s">
        <v>1830</v>
      </c>
      <c r="E160" s="55" t="s">
        <v>1692</v>
      </c>
      <c r="F160" s="55" t="s">
        <v>1516</v>
      </c>
      <c r="G160" s="36">
        <f t="shared" si="1"/>
        <v>49590.06</v>
      </c>
      <c r="H160" s="57">
        <v>49590.06</v>
      </c>
      <c r="I160" s="57">
        <v>0</v>
      </c>
      <c r="J160" s="1"/>
    </row>
    <row r="161" spans="1:10" ht="135" x14ac:dyDescent="0.25">
      <c r="A161" s="45">
        <v>159</v>
      </c>
      <c r="B161" s="55" t="s">
        <v>1658</v>
      </c>
      <c r="C161" s="56" t="s">
        <v>1693</v>
      </c>
      <c r="D161" s="14" t="s">
        <v>1830</v>
      </c>
      <c r="E161" s="55" t="s">
        <v>1694</v>
      </c>
      <c r="F161" s="55" t="s">
        <v>1516</v>
      </c>
      <c r="G161" s="36">
        <f t="shared" si="1"/>
        <v>50000</v>
      </c>
      <c r="H161" s="57">
        <v>50000</v>
      </c>
      <c r="I161" s="57">
        <v>0</v>
      </c>
      <c r="J161" s="1"/>
    </row>
    <row r="162" spans="1:10" ht="105" x14ac:dyDescent="0.25">
      <c r="A162" s="45">
        <v>160</v>
      </c>
      <c r="B162" s="55" t="s">
        <v>1635</v>
      </c>
      <c r="C162" s="56" t="s">
        <v>1695</v>
      </c>
      <c r="D162" s="14" t="s">
        <v>1830</v>
      </c>
      <c r="E162" s="55" t="s">
        <v>1696</v>
      </c>
      <c r="F162" s="55" t="s">
        <v>1516</v>
      </c>
      <c r="G162" s="36">
        <f t="shared" si="1"/>
        <v>49900</v>
      </c>
      <c r="H162" s="57">
        <v>49900</v>
      </c>
      <c r="I162" s="57">
        <v>0</v>
      </c>
      <c r="J162" s="1"/>
    </row>
    <row r="163" spans="1:10" ht="105" x14ac:dyDescent="0.25">
      <c r="A163" s="45">
        <v>161</v>
      </c>
      <c r="B163" s="55" t="s">
        <v>1697</v>
      </c>
      <c r="C163" s="56" t="s">
        <v>1698</v>
      </c>
      <c r="D163" s="14" t="s">
        <v>1830</v>
      </c>
      <c r="E163" s="55" t="s">
        <v>1699</v>
      </c>
      <c r="F163" s="55" t="s">
        <v>1516</v>
      </c>
      <c r="G163" s="36">
        <f t="shared" si="1"/>
        <v>49998.8</v>
      </c>
      <c r="H163" s="57">
        <v>49998.8</v>
      </c>
      <c r="I163" s="57">
        <v>0</v>
      </c>
      <c r="J163" s="1"/>
    </row>
    <row r="164" spans="1:10" ht="45" x14ac:dyDescent="0.25">
      <c r="A164" s="45">
        <v>162</v>
      </c>
      <c r="B164" s="55" t="s">
        <v>1683</v>
      </c>
      <c r="C164" s="56" t="s">
        <v>1700</v>
      </c>
      <c r="D164" s="14" t="s">
        <v>1830</v>
      </c>
      <c r="E164" s="55" t="s">
        <v>1701</v>
      </c>
      <c r="F164" s="55" t="s">
        <v>1516</v>
      </c>
      <c r="G164" s="36">
        <f t="shared" si="1"/>
        <v>56125.06</v>
      </c>
      <c r="H164" s="57">
        <v>50000</v>
      </c>
      <c r="I164" s="57">
        <v>6125.06</v>
      </c>
      <c r="J164" s="1"/>
    </row>
    <row r="165" spans="1:10" ht="60" x14ac:dyDescent="0.25">
      <c r="A165" s="45">
        <v>163</v>
      </c>
      <c r="B165" s="55" t="s">
        <v>1608</v>
      </c>
      <c r="C165" s="56" t="s">
        <v>1702</v>
      </c>
      <c r="D165" s="14" t="s">
        <v>1830</v>
      </c>
      <c r="E165" s="55" t="s">
        <v>1703</v>
      </c>
      <c r="F165" s="55" t="s">
        <v>1516</v>
      </c>
      <c r="G165" s="36">
        <f t="shared" si="1"/>
        <v>37500</v>
      </c>
      <c r="H165" s="57">
        <v>37500</v>
      </c>
      <c r="I165" s="57">
        <v>0</v>
      </c>
      <c r="J165" s="1"/>
    </row>
    <row r="166" spans="1:10" ht="45" x14ac:dyDescent="0.25">
      <c r="A166" s="45">
        <v>164</v>
      </c>
      <c r="B166" s="55" t="s">
        <v>1704</v>
      </c>
      <c r="C166" s="56" t="s">
        <v>1705</v>
      </c>
      <c r="D166" s="14" t="s">
        <v>1830</v>
      </c>
      <c r="E166" s="55" t="s">
        <v>1706</v>
      </c>
      <c r="F166" s="55" t="s">
        <v>1516</v>
      </c>
      <c r="G166" s="36">
        <f t="shared" si="1"/>
        <v>70000</v>
      </c>
      <c r="H166" s="57">
        <v>70000</v>
      </c>
      <c r="I166" s="57">
        <v>0</v>
      </c>
      <c r="J166" s="1"/>
    </row>
    <row r="167" spans="1:10" ht="75" x14ac:dyDescent="0.25">
      <c r="A167" s="45">
        <v>165</v>
      </c>
      <c r="B167" s="55" t="s">
        <v>1688</v>
      </c>
      <c r="C167" s="56" t="s">
        <v>1707</v>
      </c>
      <c r="D167" s="14" t="s">
        <v>1830</v>
      </c>
      <c r="E167" s="55" t="s">
        <v>1708</v>
      </c>
      <c r="F167" s="55" t="s">
        <v>1516</v>
      </c>
      <c r="G167" s="36">
        <f t="shared" si="1"/>
        <v>50000</v>
      </c>
      <c r="H167" s="57">
        <v>50000</v>
      </c>
      <c r="I167" s="57">
        <v>0</v>
      </c>
      <c r="J167" s="1"/>
    </row>
    <row r="168" spans="1:10" ht="60" x14ac:dyDescent="0.25">
      <c r="A168" s="45">
        <v>166</v>
      </c>
      <c r="B168" s="55" t="s">
        <v>1709</v>
      </c>
      <c r="C168" s="56" t="s">
        <v>1710</v>
      </c>
      <c r="D168" s="14" t="s">
        <v>1830</v>
      </c>
      <c r="E168" s="55" t="s">
        <v>1711</v>
      </c>
      <c r="F168" s="55" t="s">
        <v>1516</v>
      </c>
      <c r="G168" s="36">
        <f t="shared" si="1"/>
        <v>50000</v>
      </c>
      <c r="H168" s="57">
        <v>50000</v>
      </c>
      <c r="I168" s="57">
        <v>0</v>
      </c>
      <c r="J168" s="1"/>
    </row>
    <row r="169" spans="1:10" ht="90" x14ac:dyDescent="0.25">
      <c r="A169" s="45">
        <v>167</v>
      </c>
      <c r="B169" s="55" t="s">
        <v>1513</v>
      </c>
      <c r="C169" s="56" t="s">
        <v>1712</v>
      </c>
      <c r="D169" s="14" t="s">
        <v>1830</v>
      </c>
      <c r="E169" s="55" t="s">
        <v>1713</v>
      </c>
      <c r="F169" s="55" t="s">
        <v>1516</v>
      </c>
      <c r="G169" s="36">
        <f t="shared" si="1"/>
        <v>49996.47</v>
      </c>
      <c r="H169" s="57">
        <v>49996.47</v>
      </c>
      <c r="I169" s="57">
        <v>0</v>
      </c>
      <c r="J169" s="1"/>
    </row>
    <row r="170" spans="1:10" ht="45" x14ac:dyDescent="0.25">
      <c r="A170" s="45">
        <v>168</v>
      </c>
      <c r="B170" s="55" t="s">
        <v>1714</v>
      </c>
      <c r="C170" s="56" t="s">
        <v>1715</v>
      </c>
      <c r="D170" s="14" t="s">
        <v>1830</v>
      </c>
      <c r="E170" s="55"/>
      <c r="F170" s="55" t="s">
        <v>1516</v>
      </c>
      <c r="G170" s="36">
        <f t="shared" si="1"/>
        <v>70000</v>
      </c>
      <c r="H170" s="57">
        <v>70000</v>
      </c>
      <c r="I170" s="57">
        <v>0</v>
      </c>
      <c r="J170" s="1"/>
    </row>
    <row r="171" spans="1:10" ht="60" x14ac:dyDescent="0.25">
      <c r="A171" s="45">
        <v>169</v>
      </c>
      <c r="B171" s="55" t="s">
        <v>1716</v>
      </c>
      <c r="C171" s="56" t="s">
        <v>1717</v>
      </c>
      <c r="D171" s="14" t="s">
        <v>1830</v>
      </c>
      <c r="E171" s="55" t="s">
        <v>1718</v>
      </c>
      <c r="F171" s="55" t="s">
        <v>1516</v>
      </c>
      <c r="G171" s="36">
        <f t="shared" si="1"/>
        <v>49999.99</v>
      </c>
      <c r="H171" s="57">
        <v>49999.99</v>
      </c>
      <c r="I171" s="57">
        <v>0</v>
      </c>
      <c r="J171" s="1"/>
    </row>
    <row r="172" spans="1:10" ht="225" x14ac:dyDescent="0.25">
      <c r="A172" s="45">
        <v>170</v>
      </c>
      <c r="B172" s="55" t="s">
        <v>1635</v>
      </c>
      <c r="C172" s="56" t="s">
        <v>1719</v>
      </c>
      <c r="D172" s="14" t="s">
        <v>1830</v>
      </c>
      <c r="E172" s="55" t="s">
        <v>1720</v>
      </c>
      <c r="F172" s="55" t="s">
        <v>1516</v>
      </c>
      <c r="G172" s="36">
        <f t="shared" si="1"/>
        <v>49900</v>
      </c>
      <c r="H172" s="57">
        <v>49900</v>
      </c>
      <c r="I172" s="57">
        <v>0</v>
      </c>
      <c r="J172" s="1"/>
    </row>
    <row r="173" spans="1:10" ht="90" x14ac:dyDescent="0.25">
      <c r="A173" s="45">
        <v>171</v>
      </c>
      <c r="B173" s="55" t="s">
        <v>1648</v>
      </c>
      <c r="C173" s="56" t="s">
        <v>1721</v>
      </c>
      <c r="D173" s="14" t="s">
        <v>1830</v>
      </c>
      <c r="E173" s="55" t="s">
        <v>1722</v>
      </c>
      <c r="F173" s="55" t="s">
        <v>1516</v>
      </c>
      <c r="G173" s="36">
        <f t="shared" si="1"/>
        <v>49000</v>
      </c>
      <c r="H173" s="57">
        <v>49000</v>
      </c>
      <c r="I173" s="57">
        <v>0</v>
      </c>
      <c r="J173" s="1"/>
    </row>
    <row r="174" spans="1:10" ht="225" x14ac:dyDescent="0.25">
      <c r="A174" s="45">
        <v>172</v>
      </c>
      <c r="B174" s="55" t="s">
        <v>1635</v>
      </c>
      <c r="C174" s="56" t="s">
        <v>1723</v>
      </c>
      <c r="D174" s="14" t="s">
        <v>1830</v>
      </c>
      <c r="E174" s="55" t="s">
        <v>1724</v>
      </c>
      <c r="F174" s="55" t="s">
        <v>1516</v>
      </c>
      <c r="G174" s="36">
        <f t="shared" si="1"/>
        <v>49900</v>
      </c>
      <c r="H174" s="57">
        <v>49900</v>
      </c>
      <c r="I174" s="57">
        <v>0</v>
      </c>
      <c r="J174" s="1"/>
    </row>
    <row r="175" spans="1:10" ht="105" x14ac:dyDescent="0.25">
      <c r="A175" s="45">
        <v>173</v>
      </c>
      <c r="B175" s="55" t="s">
        <v>1648</v>
      </c>
      <c r="C175" s="56" t="s">
        <v>1725</v>
      </c>
      <c r="D175" s="14" t="s">
        <v>1830</v>
      </c>
      <c r="E175" s="55" t="s">
        <v>1726</v>
      </c>
      <c r="F175" s="55" t="s">
        <v>1516</v>
      </c>
      <c r="G175" s="36">
        <f t="shared" si="1"/>
        <v>50000</v>
      </c>
      <c r="H175" s="57">
        <v>50000</v>
      </c>
      <c r="I175" s="57">
        <v>0</v>
      </c>
      <c r="J175" s="1"/>
    </row>
    <row r="176" spans="1:10" ht="45" x14ac:dyDescent="0.25">
      <c r="A176" s="45">
        <v>174</v>
      </c>
      <c r="B176" s="55" t="s">
        <v>1648</v>
      </c>
      <c r="C176" s="56" t="s">
        <v>1727</v>
      </c>
      <c r="D176" s="14" t="s">
        <v>1830</v>
      </c>
      <c r="E176" s="55" t="s">
        <v>1728</v>
      </c>
      <c r="F176" s="55" t="s">
        <v>1516</v>
      </c>
      <c r="G176" s="36">
        <f t="shared" si="1"/>
        <v>47700</v>
      </c>
      <c r="H176" s="57">
        <v>47700</v>
      </c>
      <c r="I176" s="57">
        <v>0</v>
      </c>
      <c r="J176" s="1"/>
    </row>
    <row r="177" spans="1:10" ht="60" x14ac:dyDescent="0.25">
      <c r="A177" s="45">
        <v>175</v>
      </c>
      <c r="B177" s="55" t="s">
        <v>1653</v>
      </c>
      <c r="C177" s="56" t="s">
        <v>1729</v>
      </c>
      <c r="D177" s="14" t="s">
        <v>1830</v>
      </c>
      <c r="E177" s="55" t="s">
        <v>1730</v>
      </c>
      <c r="F177" s="55" t="s">
        <v>1516</v>
      </c>
      <c r="G177" s="36">
        <f t="shared" si="1"/>
        <v>11651</v>
      </c>
      <c r="H177" s="57">
        <v>11651</v>
      </c>
      <c r="I177" s="57">
        <v>0</v>
      </c>
      <c r="J177" s="1"/>
    </row>
    <row r="178" spans="1:10" ht="60" x14ac:dyDescent="0.25">
      <c r="A178" s="45">
        <v>176</v>
      </c>
      <c r="B178" s="55" t="s">
        <v>1716</v>
      </c>
      <c r="C178" s="56" t="s">
        <v>1731</v>
      </c>
      <c r="D178" s="14" t="s">
        <v>1830</v>
      </c>
      <c r="E178" s="55" t="s">
        <v>1732</v>
      </c>
      <c r="F178" s="55" t="s">
        <v>1516</v>
      </c>
      <c r="G178" s="36">
        <f t="shared" si="1"/>
        <v>49999.99</v>
      </c>
      <c r="H178" s="57">
        <v>49999.99</v>
      </c>
      <c r="I178" s="57">
        <v>0</v>
      </c>
      <c r="J178" s="1"/>
    </row>
    <row r="179" spans="1:10" ht="45" x14ac:dyDescent="0.25">
      <c r="A179" s="45">
        <v>177</v>
      </c>
      <c r="B179" s="55" t="s">
        <v>1709</v>
      </c>
      <c r="C179" s="56" t="s">
        <v>1733</v>
      </c>
      <c r="D179" s="14" t="s">
        <v>1830</v>
      </c>
      <c r="E179" s="55" t="s">
        <v>1734</v>
      </c>
      <c r="F179" s="55" t="s">
        <v>1516</v>
      </c>
      <c r="G179" s="36">
        <f t="shared" si="1"/>
        <v>50000</v>
      </c>
      <c r="H179" s="57">
        <v>50000</v>
      </c>
      <c r="I179" s="57">
        <v>0</v>
      </c>
      <c r="J179" s="1"/>
    </row>
    <row r="180" spans="1:10" ht="60" x14ac:dyDescent="0.25">
      <c r="A180" s="45">
        <v>178</v>
      </c>
      <c r="B180" s="55" t="s">
        <v>1635</v>
      </c>
      <c r="C180" s="56" t="s">
        <v>1735</v>
      </c>
      <c r="D180" s="14" t="s">
        <v>1830</v>
      </c>
      <c r="E180" s="55" t="s">
        <v>1736</v>
      </c>
      <c r="F180" s="55" t="s">
        <v>1516</v>
      </c>
      <c r="G180" s="36">
        <f t="shared" si="1"/>
        <v>49900</v>
      </c>
      <c r="H180" s="57">
        <v>49900</v>
      </c>
      <c r="I180" s="57">
        <v>0</v>
      </c>
      <c r="J180" s="1"/>
    </row>
    <row r="181" spans="1:10" ht="60" x14ac:dyDescent="0.25">
      <c r="A181" s="45">
        <v>179</v>
      </c>
      <c r="B181" s="55" t="s">
        <v>1635</v>
      </c>
      <c r="C181" s="56" t="s">
        <v>1737</v>
      </c>
      <c r="D181" s="14" t="s">
        <v>1830</v>
      </c>
      <c r="E181" s="55" t="s">
        <v>1738</v>
      </c>
      <c r="F181" s="55" t="s">
        <v>1516</v>
      </c>
      <c r="G181" s="36">
        <f t="shared" si="1"/>
        <v>49900</v>
      </c>
      <c r="H181" s="57">
        <v>49900</v>
      </c>
      <c r="I181" s="57">
        <v>0</v>
      </c>
      <c r="J181" s="1"/>
    </row>
    <row r="182" spans="1:10" ht="60" x14ac:dyDescent="0.25">
      <c r="A182" s="45">
        <v>180</v>
      </c>
      <c r="B182" s="55" t="s">
        <v>1653</v>
      </c>
      <c r="C182" s="56" t="s">
        <v>1739</v>
      </c>
      <c r="D182" s="14" t="s">
        <v>1830</v>
      </c>
      <c r="E182" s="55" t="s">
        <v>1740</v>
      </c>
      <c r="F182" s="55" t="s">
        <v>1516</v>
      </c>
      <c r="G182" s="36">
        <f t="shared" si="1"/>
        <v>10093.6</v>
      </c>
      <c r="H182" s="57">
        <v>10093.6</v>
      </c>
      <c r="I182" s="57">
        <v>0</v>
      </c>
      <c r="J182" s="1"/>
    </row>
    <row r="183" spans="1:10" ht="60" x14ac:dyDescent="0.25">
      <c r="A183" s="45">
        <v>181</v>
      </c>
      <c r="B183" s="55" t="s">
        <v>1653</v>
      </c>
      <c r="C183" s="56" t="s">
        <v>1741</v>
      </c>
      <c r="D183" s="14" t="s">
        <v>1830</v>
      </c>
      <c r="E183" s="55" t="s">
        <v>1742</v>
      </c>
      <c r="F183" s="55" t="s">
        <v>1516</v>
      </c>
      <c r="G183" s="36">
        <f t="shared" si="1"/>
        <v>11860</v>
      </c>
      <c r="H183" s="57">
        <v>11860</v>
      </c>
      <c r="I183" s="57">
        <v>0</v>
      </c>
      <c r="J183" s="1"/>
    </row>
    <row r="184" spans="1:10" ht="45" x14ac:dyDescent="0.25">
      <c r="A184" s="45">
        <v>182</v>
      </c>
      <c r="B184" s="55" t="s">
        <v>1743</v>
      </c>
      <c r="C184" s="56" t="s">
        <v>1744</v>
      </c>
      <c r="D184" s="14" t="s">
        <v>1830</v>
      </c>
      <c r="E184" s="55" t="s">
        <v>1745</v>
      </c>
      <c r="F184" s="55" t="s">
        <v>1516</v>
      </c>
      <c r="G184" s="36">
        <f t="shared" si="1"/>
        <v>70000</v>
      </c>
      <c r="H184" s="57">
        <v>70000</v>
      </c>
      <c r="I184" s="57">
        <v>0</v>
      </c>
      <c r="J184" s="1"/>
    </row>
    <row r="185" spans="1:10" ht="105" x14ac:dyDescent="0.25">
      <c r="A185" s="45">
        <v>183</v>
      </c>
      <c r="B185" s="55" t="s">
        <v>1697</v>
      </c>
      <c r="C185" s="56" t="s">
        <v>1746</v>
      </c>
      <c r="D185" s="14" t="s">
        <v>1830</v>
      </c>
      <c r="E185" s="55" t="s">
        <v>1747</v>
      </c>
      <c r="F185" s="55" t="s">
        <v>1516</v>
      </c>
      <c r="G185" s="36">
        <f t="shared" si="1"/>
        <v>49994.98</v>
      </c>
      <c r="H185" s="57">
        <v>49994.98</v>
      </c>
      <c r="I185" s="57">
        <v>0</v>
      </c>
      <c r="J185" s="1"/>
    </row>
    <row r="186" spans="1:10" ht="45" x14ac:dyDescent="0.25">
      <c r="A186" s="45">
        <v>184</v>
      </c>
      <c r="B186" s="55" t="s">
        <v>1683</v>
      </c>
      <c r="C186" s="56" t="s">
        <v>1748</v>
      </c>
      <c r="D186" s="14" t="s">
        <v>1830</v>
      </c>
      <c r="E186" s="55" t="s">
        <v>1749</v>
      </c>
      <c r="F186" s="55" t="s">
        <v>1516</v>
      </c>
      <c r="G186" s="36">
        <f t="shared" si="1"/>
        <v>22616.19</v>
      </c>
      <c r="H186" s="57">
        <v>22616.19</v>
      </c>
      <c r="I186" s="57">
        <v>0</v>
      </c>
      <c r="J186" s="1"/>
    </row>
    <row r="187" spans="1:10" ht="150" x14ac:dyDescent="0.25">
      <c r="A187" s="45">
        <v>185</v>
      </c>
      <c r="B187" s="55" t="s">
        <v>1591</v>
      </c>
      <c r="C187" s="56" t="s">
        <v>1750</v>
      </c>
      <c r="D187" s="14" t="s">
        <v>1830</v>
      </c>
      <c r="E187" s="55" t="s">
        <v>1751</v>
      </c>
      <c r="F187" s="55" t="s">
        <v>1516</v>
      </c>
      <c r="G187" s="36">
        <f t="shared" si="1"/>
        <v>23283.200000000001</v>
      </c>
      <c r="H187" s="57">
        <v>23283.200000000001</v>
      </c>
      <c r="I187" s="57">
        <v>0</v>
      </c>
      <c r="J187" s="1"/>
    </row>
    <row r="188" spans="1:10" ht="120" x14ac:dyDescent="0.25">
      <c r="A188" s="45">
        <v>186</v>
      </c>
      <c r="B188" s="55" t="s">
        <v>1752</v>
      </c>
      <c r="C188" s="56" t="s">
        <v>1753</v>
      </c>
      <c r="D188" s="14" t="s">
        <v>1830</v>
      </c>
      <c r="E188" s="55" t="s">
        <v>1754</v>
      </c>
      <c r="F188" s="55" t="s">
        <v>1516</v>
      </c>
      <c r="G188" s="36">
        <f t="shared" si="1"/>
        <v>67000</v>
      </c>
      <c r="H188" s="57">
        <v>50000</v>
      </c>
      <c r="I188" s="57">
        <v>17000</v>
      </c>
      <c r="J188" s="1"/>
    </row>
    <row r="189" spans="1:10" ht="45" x14ac:dyDescent="0.25">
      <c r="A189" s="45">
        <v>187</v>
      </c>
      <c r="B189" s="55" t="s">
        <v>1755</v>
      </c>
      <c r="C189" s="56" t="s">
        <v>1756</v>
      </c>
      <c r="D189" s="14" t="s">
        <v>1830</v>
      </c>
      <c r="E189" s="55" t="s">
        <v>1757</v>
      </c>
      <c r="F189" s="55" t="s">
        <v>1516</v>
      </c>
      <c r="G189" s="36">
        <f t="shared" si="1"/>
        <v>14129.33</v>
      </c>
      <c r="H189" s="57">
        <v>14129.33</v>
      </c>
      <c r="I189" s="57">
        <v>0</v>
      </c>
      <c r="J189" s="1"/>
    </row>
    <row r="190" spans="1:10" ht="105" x14ac:dyDescent="0.25">
      <c r="A190" s="45">
        <v>188</v>
      </c>
      <c r="B190" s="55" t="s">
        <v>1591</v>
      </c>
      <c r="C190" s="56" t="s">
        <v>1758</v>
      </c>
      <c r="D190" s="14" t="s">
        <v>1830</v>
      </c>
      <c r="E190" s="55" t="s">
        <v>1759</v>
      </c>
      <c r="F190" s="55" t="s">
        <v>1516</v>
      </c>
      <c r="G190" s="36">
        <f t="shared" si="1"/>
        <v>29351.599999999999</v>
      </c>
      <c r="H190" s="57">
        <v>29351.599999999999</v>
      </c>
      <c r="I190" s="57">
        <v>0</v>
      </c>
      <c r="J190" s="1"/>
    </row>
    <row r="191" spans="1:10" ht="60" x14ac:dyDescent="0.25">
      <c r="A191" s="45">
        <v>189</v>
      </c>
      <c r="B191" s="55" t="s">
        <v>1591</v>
      </c>
      <c r="C191" s="56" t="s">
        <v>1760</v>
      </c>
      <c r="D191" s="14" t="s">
        <v>1830</v>
      </c>
      <c r="E191" s="55" t="s">
        <v>1761</v>
      </c>
      <c r="F191" s="55" t="s">
        <v>1516</v>
      </c>
      <c r="G191" s="36">
        <f t="shared" si="1"/>
        <v>49841.82</v>
      </c>
      <c r="H191" s="57">
        <v>49841.82</v>
      </c>
      <c r="I191" s="57">
        <v>0</v>
      </c>
      <c r="J191" s="1"/>
    </row>
    <row r="192" spans="1:10" ht="150" x14ac:dyDescent="0.25">
      <c r="A192" s="45">
        <v>190</v>
      </c>
      <c r="B192" s="55" t="s">
        <v>1762</v>
      </c>
      <c r="C192" s="56" t="s">
        <v>1763</v>
      </c>
      <c r="D192" s="14" t="s">
        <v>1830</v>
      </c>
      <c r="E192" s="55" t="s">
        <v>1764</v>
      </c>
      <c r="F192" s="55" t="s">
        <v>1516</v>
      </c>
      <c r="G192" s="36">
        <f t="shared" si="1"/>
        <v>46000</v>
      </c>
      <c r="H192" s="57">
        <v>46000</v>
      </c>
      <c r="I192" s="57">
        <v>0</v>
      </c>
      <c r="J192" s="1"/>
    </row>
    <row r="193" spans="1:10" ht="105" x14ac:dyDescent="0.25">
      <c r="A193" s="45">
        <v>191</v>
      </c>
      <c r="B193" s="55" t="s">
        <v>1762</v>
      </c>
      <c r="C193" s="56" t="s">
        <v>1765</v>
      </c>
      <c r="D193" s="14" t="s">
        <v>1830</v>
      </c>
      <c r="E193" s="55" t="s">
        <v>1766</v>
      </c>
      <c r="F193" s="55" t="s">
        <v>1516</v>
      </c>
      <c r="G193" s="36">
        <f t="shared" si="1"/>
        <v>49000</v>
      </c>
      <c r="H193" s="57">
        <v>49000</v>
      </c>
      <c r="I193" s="57">
        <v>0</v>
      </c>
      <c r="J193" s="1"/>
    </row>
    <row r="194" spans="1:10" ht="135" x14ac:dyDescent="0.25">
      <c r="A194" s="45">
        <v>192</v>
      </c>
      <c r="B194" s="55" t="s">
        <v>1762</v>
      </c>
      <c r="C194" s="56" t="s">
        <v>1767</v>
      </c>
      <c r="D194" s="14" t="s">
        <v>1830</v>
      </c>
      <c r="E194" s="55" t="s">
        <v>1768</v>
      </c>
      <c r="F194" s="55" t="s">
        <v>1516</v>
      </c>
      <c r="G194" s="36">
        <f t="shared" si="1"/>
        <v>48000</v>
      </c>
      <c r="H194" s="57">
        <v>48000</v>
      </c>
      <c r="I194" s="57">
        <v>0</v>
      </c>
      <c r="J194" s="1"/>
    </row>
    <row r="195" spans="1:10" ht="120" x14ac:dyDescent="0.25">
      <c r="A195" s="45">
        <v>193</v>
      </c>
      <c r="B195" s="55" t="s">
        <v>1762</v>
      </c>
      <c r="C195" s="56" t="s">
        <v>1769</v>
      </c>
      <c r="D195" s="14" t="s">
        <v>1830</v>
      </c>
      <c r="E195" s="55" t="s">
        <v>1770</v>
      </c>
      <c r="F195" s="55" t="s">
        <v>1516</v>
      </c>
      <c r="G195" s="36">
        <f t="shared" si="1"/>
        <v>34000</v>
      </c>
      <c r="H195" s="57">
        <v>34000</v>
      </c>
      <c r="I195" s="57">
        <v>0</v>
      </c>
      <c r="J195" s="1"/>
    </row>
    <row r="196" spans="1:10" ht="60" x14ac:dyDescent="0.25">
      <c r="A196" s="45">
        <v>194</v>
      </c>
      <c r="B196" s="55" t="s">
        <v>1632</v>
      </c>
      <c r="C196" s="56" t="s">
        <v>1771</v>
      </c>
      <c r="D196" s="14" t="s">
        <v>1830</v>
      </c>
      <c r="E196" s="55" t="s">
        <v>1772</v>
      </c>
      <c r="F196" s="55" t="s">
        <v>1516</v>
      </c>
      <c r="G196" s="36">
        <f t="shared" si="1"/>
        <v>70000</v>
      </c>
      <c r="H196" s="57">
        <v>70000</v>
      </c>
      <c r="I196" s="57">
        <v>0</v>
      </c>
      <c r="J196" s="1"/>
    </row>
    <row r="197" spans="1:10" ht="225" x14ac:dyDescent="0.25">
      <c r="A197" s="45">
        <v>195</v>
      </c>
      <c r="B197" s="55" t="s">
        <v>1591</v>
      </c>
      <c r="C197" s="56" t="s">
        <v>1773</v>
      </c>
      <c r="D197" s="14" t="s">
        <v>1830</v>
      </c>
      <c r="E197" s="55" t="s">
        <v>1774</v>
      </c>
      <c r="F197" s="55" t="s">
        <v>1516</v>
      </c>
      <c r="G197" s="36">
        <f t="shared" si="1"/>
        <v>26621.599999999999</v>
      </c>
      <c r="H197" s="57">
        <v>26621.599999999999</v>
      </c>
      <c r="I197" s="57">
        <v>0</v>
      </c>
      <c r="J197" s="1"/>
    </row>
    <row r="198" spans="1:10" ht="105" x14ac:dyDescent="0.25">
      <c r="A198" s="45">
        <v>196</v>
      </c>
      <c r="B198" s="55" t="s">
        <v>1762</v>
      </c>
      <c r="C198" s="56" t="s">
        <v>1775</v>
      </c>
      <c r="D198" s="14" t="s">
        <v>1830</v>
      </c>
      <c r="E198" s="55" t="s">
        <v>1776</v>
      </c>
      <c r="F198" s="55" t="s">
        <v>1516</v>
      </c>
      <c r="G198" s="36">
        <f t="shared" si="1"/>
        <v>47000</v>
      </c>
      <c r="H198" s="57">
        <v>47000</v>
      </c>
      <c r="I198" s="57">
        <v>0</v>
      </c>
      <c r="J198" s="1"/>
    </row>
    <row r="199" spans="1:10" ht="90" x14ac:dyDescent="0.25">
      <c r="A199" s="45">
        <v>197</v>
      </c>
      <c r="B199" s="55" t="s">
        <v>1762</v>
      </c>
      <c r="C199" s="56" t="s">
        <v>1777</v>
      </c>
      <c r="D199" s="14" t="s">
        <v>1830</v>
      </c>
      <c r="E199" s="55" t="s">
        <v>1778</v>
      </c>
      <c r="F199" s="55" t="s">
        <v>1516</v>
      </c>
      <c r="G199" s="36">
        <f t="shared" si="1"/>
        <v>46000</v>
      </c>
      <c r="H199" s="57">
        <v>46000</v>
      </c>
      <c r="I199" s="57">
        <v>0</v>
      </c>
      <c r="J199" s="1"/>
    </row>
    <row r="200" spans="1:10" ht="45" x14ac:dyDescent="0.25">
      <c r="A200" s="45">
        <v>198</v>
      </c>
      <c r="B200" s="55" t="s">
        <v>1779</v>
      </c>
      <c r="C200" s="56" t="s">
        <v>1780</v>
      </c>
      <c r="D200" s="14" t="s">
        <v>1830</v>
      </c>
      <c r="E200" s="55" t="s">
        <v>1781</v>
      </c>
      <c r="F200" s="55" t="s">
        <v>1516</v>
      </c>
      <c r="G200" s="36">
        <f t="shared" si="1"/>
        <v>66500</v>
      </c>
      <c r="H200" s="57">
        <v>50000</v>
      </c>
      <c r="I200" s="57">
        <v>16500</v>
      </c>
      <c r="J200" s="1"/>
    </row>
    <row r="201" spans="1:10" ht="60" x14ac:dyDescent="0.25">
      <c r="A201" s="45">
        <v>199</v>
      </c>
      <c r="B201" s="55" t="s">
        <v>1782</v>
      </c>
      <c r="C201" s="56" t="s">
        <v>1783</v>
      </c>
      <c r="D201" s="14" t="s">
        <v>1830</v>
      </c>
      <c r="E201" s="55" t="s">
        <v>1784</v>
      </c>
      <c r="F201" s="55" t="s">
        <v>1516</v>
      </c>
      <c r="G201" s="36">
        <f t="shared" si="1"/>
        <v>47700</v>
      </c>
      <c r="H201" s="57">
        <v>47700</v>
      </c>
      <c r="I201" s="57">
        <v>0</v>
      </c>
      <c r="J201" s="1"/>
    </row>
    <row r="202" spans="1:10" ht="165" x14ac:dyDescent="0.25">
      <c r="A202" s="45">
        <v>200</v>
      </c>
      <c r="B202" s="55" t="s">
        <v>1591</v>
      </c>
      <c r="C202" s="56" t="s">
        <v>1785</v>
      </c>
      <c r="D202" s="14" t="s">
        <v>1830</v>
      </c>
      <c r="E202" s="55" t="s">
        <v>1786</v>
      </c>
      <c r="F202" s="55" t="s">
        <v>1516</v>
      </c>
      <c r="G202" s="36">
        <f t="shared" si="1"/>
        <v>41353.199999999997</v>
      </c>
      <c r="H202" s="57">
        <v>41353.199999999997</v>
      </c>
      <c r="I202" s="57">
        <v>0</v>
      </c>
      <c r="J202" s="1"/>
    </row>
    <row r="203" spans="1:10" ht="45" x14ac:dyDescent="0.25">
      <c r="A203" s="45">
        <v>201</v>
      </c>
      <c r="B203" s="55" t="s">
        <v>1787</v>
      </c>
      <c r="C203" s="56" t="s">
        <v>1788</v>
      </c>
      <c r="D203" s="14" t="s">
        <v>1830</v>
      </c>
      <c r="E203" s="55"/>
      <c r="F203" s="55" t="s">
        <v>1516</v>
      </c>
      <c r="G203" s="36">
        <f t="shared" si="1"/>
        <v>51137.45</v>
      </c>
      <c r="H203" s="57">
        <v>51137.45</v>
      </c>
      <c r="I203" s="57">
        <v>0</v>
      </c>
      <c r="J203" s="1"/>
    </row>
    <row r="204" spans="1:10" ht="60" x14ac:dyDescent="0.25">
      <c r="A204" s="45">
        <v>202</v>
      </c>
      <c r="B204" s="55" t="s">
        <v>1591</v>
      </c>
      <c r="C204" s="56" t="s">
        <v>1789</v>
      </c>
      <c r="D204" s="14" t="s">
        <v>1830</v>
      </c>
      <c r="E204" s="55" t="s">
        <v>1790</v>
      </c>
      <c r="F204" s="55" t="s">
        <v>1516</v>
      </c>
      <c r="G204" s="36">
        <f t="shared" si="1"/>
        <v>13361.6</v>
      </c>
      <c r="H204" s="57">
        <v>13361.6</v>
      </c>
      <c r="I204" s="57">
        <v>0</v>
      </c>
      <c r="J204" s="1"/>
    </row>
    <row r="205" spans="1:10" ht="45" x14ac:dyDescent="0.25">
      <c r="A205" s="45">
        <v>203</v>
      </c>
      <c r="B205" s="55" t="s">
        <v>1591</v>
      </c>
      <c r="C205" s="56" t="s">
        <v>1791</v>
      </c>
      <c r="D205" s="14" t="s">
        <v>1830</v>
      </c>
      <c r="E205" s="55" t="s">
        <v>1792</v>
      </c>
      <c r="F205" s="55" t="s">
        <v>1516</v>
      </c>
      <c r="G205" s="36">
        <f t="shared" si="1"/>
        <v>14100</v>
      </c>
      <c r="H205" s="57">
        <v>14100</v>
      </c>
      <c r="I205" s="57">
        <v>0</v>
      </c>
      <c r="J205" s="1"/>
    </row>
    <row r="206" spans="1:10" ht="60" x14ac:dyDescent="0.25">
      <c r="A206" s="45">
        <v>204</v>
      </c>
      <c r="B206" s="55" t="s">
        <v>1591</v>
      </c>
      <c r="C206" s="56" t="s">
        <v>1793</v>
      </c>
      <c r="D206" s="14" t="s">
        <v>1830</v>
      </c>
      <c r="E206" s="55" t="s">
        <v>1794</v>
      </c>
      <c r="F206" s="55" t="s">
        <v>1516</v>
      </c>
      <c r="G206" s="36">
        <f t="shared" si="1"/>
        <v>15894</v>
      </c>
      <c r="H206" s="57">
        <v>15894</v>
      </c>
      <c r="I206" s="57">
        <v>0</v>
      </c>
      <c r="J206" s="1"/>
    </row>
    <row r="207" spans="1:10" ht="120" x14ac:dyDescent="0.25">
      <c r="A207" s="45">
        <v>205</v>
      </c>
      <c r="B207" s="55" t="s">
        <v>1591</v>
      </c>
      <c r="C207" s="56" t="s">
        <v>1795</v>
      </c>
      <c r="D207" s="14" t="s">
        <v>1830</v>
      </c>
      <c r="E207" s="55" t="s">
        <v>1796</v>
      </c>
      <c r="F207" s="55" t="s">
        <v>1516</v>
      </c>
      <c r="G207" s="36">
        <f t="shared" si="1"/>
        <v>35721.599999999999</v>
      </c>
      <c r="H207" s="57">
        <v>35721.599999999999</v>
      </c>
      <c r="I207" s="57">
        <v>0</v>
      </c>
      <c r="J207" s="1"/>
    </row>
    <row r="208" spans="1:10" ht="45" x14ac:dyDescent="0.25">
      <c r="A208" s="45">
        <v>206</v>
      </c>
      <c r="B208" s="55" t="s">
        <v>1591</v>
      </c>
      <c r="C208" s="56" t="s">
        <v>1797</v>
      </c>
      <c r="D208" s="14" t="s">
        <v>1830</v>
      </c>
      <c r="E208" s="55" t="s">
        <v>1798</v>
      </c>
      <c r="F208" s="55" t="s">
        <v>1516</v>
      </c>
      <c r="G208" s="36">
        <f t="shared" si="1"/>
        <v>21681.599999999999</v>
      </c>
      <c r="H208" s="57">
        <v>21681.599999999999</v>
      </c>
      <c r="I208" s="57">
        <v>0</v>
      </c>
      <c r="J208" s="1"/>
    </row>
    <row r="209" spans="1:10" ht="60" x14ac:dyDescent="0.25">
      <c r="A209" s="45">
        <v>207</v>
      </c>
      <c r="B209" s="55" t="s">
        <v>1591</v>
      </c>
      <c r="C209" s="56" t="s">
        <v>1799</v>
      </c>
      <c r="D209" s="14" t="s">
        <v>1830</v>
      </c>
      <c r="E209" s="55" t="s">
        <v>1800</v>
      </c>
      <c r="F209" s="55" t="s">
        <v>1516</v>
      </c>
      <c r="G209" s="36">
        <f t="shared" si="1"/>
        <v>26741.200000000001</v>
      </c>
      <c r="H209" s="57">
        <v>26741.200000000001</v>
      </c>
      <c r="I209" s="57">
        <v>0</v>
      </c>
      <c r="J209" s="1"/>
    </row>
    <row r="210" spans="1:10" ht="60" x14ac:dyDescent="0.25">
      <c r="A210" s="45">
        <v>208</v>
      </c>
      <c r="B210" s="55" t="s">
        <v>1591</v>
      </c>
      <c r="C210" s="56" t="s">
        <v>1801</v>
      </c>
      <c r="D210" s="14" t="s">
        <v>1830</v>
      </c>
      <c r="E210" s="55" t="s">
        <v>1802</v>
      </c>
      <c r="F210" s="55" t="s">
        <v>1516</v>
      </c>
      <c r="G210" s="36">
        <f t="shared" si="1"/>
        <v>13811.4</v>
      </c>
      <c r="H210" s="57">
        <v>13811.4</v>
      </c>
      <c r="I210" s="57">
        <v>0</v>
      </c>
      <c r="J210" s="1"/>
    </row>
    <row r="211" spans="1:10" ht="90" x14ac:dyDescent="0.25">
      <c r="A211" s="45">
        <v>209</v>
      </c>
      <c r="B211" s="55" t="s">
        <v>1591</v>
      </c>
      <c r="C211" s="56" t="s">
        <v>1803</v>
      </c>
      <c r="D211" s="14" t="s">
        <v>1830</v>
      </c>
      <c r="E211" s="55" t="s">
        <v>1804</v>
      </c>
      <c r="F211" s="55" t="s">
        <v>1516</v>
      </c>
      <c r="G211" s="36">
        <f t="shared" si="1"/>
        <v>20571.400000000001</v>
      </c>
      <c r="H211" s="57">
        <v>20571.400000000001</v>
      </c>
      <c r="I211" s="57">
        <v>0</v>
      </c>
      <c r="J211" s="1"/>
    </row>
    <row r="212" spans="1:10" ht="120" x14ac:dyDescent="0.25">
      <c r="A212" s="45">
        <v>210</v>
      </c>
      <c r="B212" s="55" t="s">
        <v>1762</v>
      </c>
      <c r="C212" s="56" t="s">
        <v>1805</v>
      </c>
      <c r="D212" s="14" t="s">
        <v>1830</v>
      </c>
      <c r="E212" s="55" t="s">
        <v>1806</v>
      </c>
      <c r="F212" s="55" t="s">
        <v>1516</v>
      </c>
      <c r="G212" s="36">
        <f t="shared" ref="G212:G222" si="2">H212+I212</f>
        <v>28000</v>
      </c>
      <c r="H212" s="57">
        <v>28000</v>
      </c>
      <c r="I212" s="57">
        <v>0</v>
      </c>
      <c r="J212" s="1"/>
    </row>
    <row r="213" spans="1:10" ht="105" x14ac:dyDescent="0.25">
      <c r="A213" s="45">
        <v>211</v>
      </c>
      <c r="B213" s="55" t="s">
        <v>1591</v>
      </c>
      <c r="C213" s="56" t="s">
        <v>1807</v>
      </c>
      <c r="D213" s="14" t="s">
        <v>1830</v>
      </c>
      <c r="E213" s="55" t="s">
        <v>1808</v>
      </c>
      <c r="F213" s="55" t="s">
        <v>1516</v>
      </c>
      <c r="G213" s="36">
        <f t="shared" si="2"/>
        <v>35981.599999999999</v>
      </c>
      <c r="H213" s="57">
        <v>35981.599999999999</v>
      </c>
      <c r="I213" s="57">
        <v>0</v>
      </c>
      <c r="J213" s="1"/>
    </row>
    <row r="214" spans="1:10" ht="150" x14ac:dyDescent="0.25">
      <c r="A214" s="45">
        <v>212</v>
      </c>
      <c r="B214" s="55" t="s">
        <v>1591</v>
      </c>
      <c r="C214" s="56" t="s">
        <v>1809</v>
      </c>
      <c r="D214" s="14" t="s">
        <v>1830</v>
      </c>
      <c r="E214" s="55" t="s">
        <v>1810</v>
      </c>
      <c r="F214" s="55" t="s">
        <v>1516</v>
      </c>
      <c r="G214" s="36">
        <f t="shared" si="2"/>
        <v>21421.599999999999</v>
      </c>
      <c r="H214" s="57">
        <v>21421.599999999999</v>
      </c>
      <c r="I214" s="57">
        <v>0</v>
      </c>
      <c r="J214" s="1"/>
    </row>
    <row r="215" spans="1:10" ht="120" x14ac:dyDescent="0.25">
      <c r="A215" s="45">
        <v>213</v>
      </c>
      <c r="B215" s="55" t="s">
        <v>1591</v>
      </c>
      <c r="C215" s="56" t="s">
        <v>1811</v>
      </c>
      <c r="D215" s="14" t="s">
        <v>1830</v>
      </c>
      <c r="E215" s="55" t="s">
        <v>1812</v>
      </c>
      <c r="F215" s="55" t="s">
        <v>1516</v>
      </c>
      <c r="G215" s="36">
        <f t="shared" si="2"/>
        <v>23371.599999999999</v>
      </c>
      <c r="H215" s="57">
        <v>23371.599999999999</v>
      </c>
      <c r="I215" s="57">
        <v>0</v>
      </c>
      <c r="J215" s="1"/>
    </row>
    <row r="216" spans="1:10" ht="60" x14ac:dyDescent="0.25">
      <c r="A216" s="45">
        <v>214</v>
      </c>
      <c r="B216" s="55" t="s">
        <v>1591</v>
      </c>
      <c r="C216" s="56" t="s">
        <v>1813</v>
      </c>
      <c r="D216" s="14" t="s">
        <v>1830</v>
      </c>
      <c r="E216" s="55" t="s">
        <v>1814</v>
      </c>
      <c r="F216" s="55" t="s">
        <v>1516</v>
      </c>
      <c r="G216" s="36">
        <f t="shared" si="2"/>
        <v>14791.6</v>
      </c>
      <c r="H216" s="57">
        <v>14791.6</v>
      </c>
      <c r="I216" s="57">
        <v>0</v>
      </c>
      <c r="J216" s="1"/>
    </row>
    <row r="217" spans="1:10" ht="120" x14ac:dyDescent="0.25">
      <c r="A217" s="45">
        <v>215</v>
      </c>
      <c r="B217" s="55" t="s">
        <v>1591</v>
      </c>
      <c r="C217" s="56" t="s">
        <v>1815</v>
      </c>
      <c r="D217" s="14" t="s">
        <v>1830</v>
      </c>
      <c r="E217" s="55" t="s">
        <v>1816</v>
      </c>
      <c r="F217" s="55" t="s">
        <v>1516</v>
      </c>
      <c r="G217" s="36">
        <f t="shared" si="2"/>
        <v>10301.4</v>
      </c>
      <c r="H217" s="57">
        <v>10301.4</v>
      </c>
      <c r="I217" s="57">
        <v>0</v>
      </c>
      <c r="J217" s="1"/>
    </row>
    <row r="218" spans="1:10" ht="60" x14ac:dyDescent="0.25">
      <c r="A218" s="45">
        <v>216</v>
      </c>
      <c r="B218" s="55" t="s">
        <v>1591</v>
      </c>
      <c r="C218" s="56" t="s">
        <v>1817</v>
      </c>
      <c r="D218" s="14" t="s">
        <v>1830</v>
      </c>
      <c r="E218" s="55" t="s">
        <v>1818</v>
      </c>
      <c r="F218" s="55" t="s">
        <v>1516</v>
      </c>
      <c r="G218" s="36">
        <f t="shared" si="2"/>
        <v>26403.200000000001</v>
      </c>
      <c r="H218" s="57">
        <v>26403.200000000001</v>
      </c>
      <c r="I218" s="57">
        <v>0</v>
      </c>
      <c r="J218" s="1"/>
    </row>
    <row r="219" spans="1:10" ht="60" x14ac:dyDescent="0.25">
      <c r="A219" s="45">
        <v>217</v>
      </c>
      <c r="B219" s="55" t="s">
        <v>1819</v>
      </c>
      <c r="C219" s="56" t="s">
        <v>1820</v>
      </c>
      <c r="D219" s="14" t="s">
        <v>1830</v>
      </c>
      <c r="E219" s="55" t="s">
        <v>1821</v>
      </c>
      <c r="F219" s="55" t="s">
        <v>1516</v>
      </c>
      <c r="G219" s="36">
        <f t="shared" si="2"/>
        <v>50000</v>
      </c>
      <c r="H219" s="57">
        <v>50000</v>
      </c>
      <c r="I219" s="57">
        <v>0</v>
      </c>
      <c r="J219" s="1"/>
    </row>
    <row r="220" spans="1:10" ht="60" x14ac:dyDescent="0.25">
      <c r="A220" s="45">
        <v>218</v>
      </c>
      <c r="B220" s="55" t="s">
        <v>1591</v>
      </c>
      <c r="C220" s="56" t="s">
        <v>1822</v>
      </c>
      <c r="D220" s="14" t="s">
        <v>1830</v>
      </c>
      <c r="E220" s="55" t="s">
        <v>1823</v>
      </c>
      <c r="F220" s="55" t="s">
        <v>1516</v>
      </c>
      <c r="G220" s="36">
        <f t="shared" si="2"/>
        <v>14370.4</v>
      </c>
      <c r="H220" s="57">
        <v>14370.4</v>
      </c>
      <c r="I220" s="57">
        <v>0</v>
      </c>
      <c r="J220" s="1"/>
    </row>
    <row r="221" spans="1:10" ht="90" x14ac:dyDescent="0.25">
      <c r="A221" s="45">
        <v>219</v>
      </c>
      <c r="B221" s="55" t="s">
        <v>1762</v>
      </c>
      <c r="C221" s="56" t="s">
        <v>1824</v>
      </c>
      <c r="D221" s="14" t="s">
        <v>1830</v>
      </c>
      <c r="E221" s="55" t="s">
        <v>1825</v>
      </c>
      <c r="F221" s="55" t="s">
        <v>1516</v>
      </c>
      <c r="G221" s="36">
        <f t="shared" si="2"/>
        <v>27000</v>
      </c>
      <c r="H221" s="57">
        <v>27000</v>
      </c>
      <c r="I221" s="57">
        <v>0</v>
      </c>
      <c r="J221" s="1"/>
    </row>
    <row r="222" spans="1:10" ht="60" x14ac:dyDescent="0.25">
      <c r="A222" s="45">
        <v>220</v>
      </c>
      <c r="B222" s="55" t="s">
        <v>1591</v>
      </c>
      <c r="C222" s="56" t="s">
        <v>1826</v>
      </c>
      <c r="D222" s="14" t="s">
        <v>1830</v>
      </c>
      <c r="E222" s="55" t="s">
        <v>1827</v>
      </c>
      <c r="F222" s="55" t="s">
        <v>1516</v>
      </c>
      <c r="G222" s="36">
        <f t="shared" si="2"/>
        <v>11341.4</v>
      </c>
      <c r="H222" s="57">
        <v>11341.4</v>
      </c>
      <c r="I222" s="57">
        <v>0</v>
      </c>
      <c r="J222" s="1"/>
    </row>
    <row r="223" spans="1:10" ht="60" x14ac:dyDescent="0.25">
      <c r="A223" s="45">
        <v>221</v>
      </c>
      <c r="B223" s="33" t="s">
        <v>1755</v>
      </c>
      <c r="C223" s="53" t="s">
        <v>1828</v>
      </c>
      <c r="D223" s="14" t="s">
        <v>1830</v>
      </c>
      <c r="E223" s="34" t="s">
        <v>1829</v>
      </c>
      <c r="F223" s="35" t="s">
        <v>1516</v>
      </c>
      <c r="G223" s="37">
        <f>H223+I223</f>
        <v>50000</v>
      </c>
      <c r="H223" s="38">
        <v>50000</v>
      </c>
      <c r="I223" s="52">
        <v>0</v>
      </c>
      <c r="J223" s="1"/>
    </row>
    <row r="224" spans="1:10" ht="30" x14ac:dyDescent="0.2">
      <c r="A224" s="45">
        <v>222</v>
      </c>
      <c r="B224" s="27" t="s">
        <v>1091</v>
      </c>
      <c r="C224" s="27">
        <v>860201238</v>
      </c>
      <c r="D224" s="45" t="s">
        <v>1098</v>
      </c>
      <c r="E224" s="27" t="s">
        <v>1099</v>
      </c>
      <c r="F224" s="27" t="s">
        <v>1100</v>
      </c>
      <c r="G224" s="46">
        <v>49492.88</v>
      </c>
      <c r="H224" s="46">
        <v>49492.88</v>
      </c>
      <c r="I224" s="46">
        <v>0</v>
      </c>
      <c r="J224" s="1"/>
    </row>
    <row r="225" spans="1:10" ht="30" x14ac:dyDescent="0.2">
      <c r="A225" s="45">
        <v>223</v>
      </c>
      <c r="B225" s="51" t="s">
        <v>1084</v>
      </c>
      <c r="C225" s="27">
        <v>830013491</v>
      </c>
      <c r="D225" s="45" t="s">
        <v>1101</v>
      </c>
      <c r="E225" s="27" t="s">
        <v>1102</v>
      </c>
      <c r="F225" s="27" t="s">
        <v>1103</v>
      </c>
      <c r="G225" s="46">
        <v>50000</v>
      </c>
      <c r="H225" s="46">
        <v>50000</v>
      </c>
      <c r="I225" s="46">
        <v>0</v>
      </c>
      <c r="J225" s="1"/>
    </row>
    <row r="226" spans="1:10" ht="15" x14ac:dyDescent="0.2">
      <c r="A226" s="45">
        <v>224</v>
      </c>
      <c r="B226" s="51" t="s">
        <v>1104</v>
      </c>
      <c r="C226" s="27">
        <v>830423510</v>
      </c>
      <c r="D226" s="45" t="s">
        <v>1105</v>
      </c>
      <c r="E226" s="27" t="s">
        <v>1106</v>
      </c>
      <c r="F226" s="27" t="s">
        <v>1107</v>
      </c>
      <c r="G226" s="46">
        <v>49000</v>
      </c>
      <c r="H226" s="46">
        <v>49000</v>
      </c>
      <c r="I226" s="46">
        <v>0</v>
      </c>
      <c r="J226" s="1"/>
    </row>
    <row r="227" spans="1:10" ht="30" x14ac:dyDescent="0.2">
      <c r="A227" s="45">
        <v>225</v>
      </c>
      <c r="B227" s="27" t="s">
        <v>823</v>
      </c>
      <c r="C227" s="27">
        <v>870112338</v>
      </c>
      <c r="D227" s="45" t="s">
        <v>1108</v>
      </c>
      <c r="E227" s="27" t="s">
        <v>1109</v>
      </c>
      <c r="F227" s="27" t="s">
        <v>1110</v>
      </c>
      <c r="G227" s="46">
        <v>50000</v>
      </c>
      <c r="H227" s="46">
        <v>50000</v>
      </c>
      <c r="I227" s="46">
        <v>0</v>
      </c>
      <c r="J227" s="1"/>
    </row>
    <row r="228" spans="1:10" ht="30" x14ac:dyDescent="0.2">
      <c r="A228" s="45">
        <v>226</v>
      </c>
      <c r="B228" s="27" t="s">
        <v>875</v>
      </c>
      <c r="C228" s="27">
        <v>870112919</v>
      </c>
      <c r="D228" s="45" t="s">
        <v>1111</v>
      </c>
      <c r="E228" s="27" t="s">
        <v>1112</v>
      </c>
      <c r="F228" s="27" t="s">
        <v>1113</v>
      </c>
      <c r="G228" s="46">
        <v>50000</v>
      </c>
      <c r="H228" s="46">
        <v>50000</v>
      </c>
      <c r="I228" s="46">
        <v>0</v>
      </c>
      <c r="J228" s="1"/>
    </row>
    <row r="229" spans="1:10" ht="15" x14ac:dyDescent="0.2">
      <c r="A229" s="45">
        <v>227</v>
      </c>
      <c r="B229" s="51" t="s">
        <v>1114</v>
      </c>
      <c r="C229" s="27">
        <v>860012517</v>
      </c>
      <c r="D229" s="45" t="s">
        <v>1115</v>
      </c>
      <c r="E229" s="27" t="s">
        <v>1116</v>
      </c>
      <c r="F229" s="27" t="s">
        <v>1117</v>
      </c>
      <c r="G229" s="46">
        <v>137837.54</v>
      </c>
      <c r="H229" s="46">
        <v>50000</v>
      </c>
      <c r="I229" s="46">
        <v>87837.54</v>
      </c>
      <c r="J229" s="1"/>
    </row>
    <row r="230" spans="1:10" ht="15" x14ac:dyDescent="0.2">
      <c r="G230" s="196" t="s">
        <v>2</v>
      </c>
      <c r="H230" s="196">
        <f>SUM(H3:H229)</f>
        <v>10266669.399999997</v>
      </c>
    </row>
  </sheetData>
  <autoFilter ref="H1:H229"/>
  <mergeCells count="1">
    <mergeCell ref="A1:I1"/>
  </mergeCells>
  <pageMargins left="0.7" right="0.7" top="0.75" bottom="0.75" header="0.3" footer="0.3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Marche</vt:lpstr>
      <vt:lpstr>Piemonte</vt:lpstr>
      <vt:lpstr>Puglia</vt:lpstr>
      <vt:lpstr>Sicilia</vt:lpstr>
    </vt:vector>
  </TitlesOfParts>
  <Company>Ass. Reg.le LL.PP. e Polcasa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Eliani</dc:creator>
  <cp:lastModifiedBy>Administrator</cp:lastModifiedBy>
  <cp:lastPrinted>2019-08-05T18:32:57Z</cp:lastPrinted>
  <dcterms:created xsi:type="dcterms:W3CDTF">1999-03-17T14:50:12Z</dcterms:created>
  <dcterms:modified xsi:type="dcterms:W3CDTF">2019-08-05T18:34:03Z</dcterms:modified>
</cp:coreProperties>
</file>