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Users\mi09591\Desktop\A.S.2024_2025\CARTELLA 5_UFFICIO III\Bianca Sannino\"/>
    </mc:Choice>
  </mc:AlternateContent>
  <xr:revisionPtr revIDLastSave="0" documentId="8_{0DA5EA84-1C47-45F2-9E82-36EB53BAE850}" xr6:coauthVersionLast="47" xr6:coauthVersionMax="47" xr10:uidLastSave="{00000000-0000-0000-0000-000000000000}"/>
  <bookViews>
    <workbookView xWindow="-120" yWindow="-120" windowWidth="20730" windowHeight="11160" firstSheet="1" activeTab="1" xr2:uid="{00000000-000D-0000-FFFF-FFFF00000000}"/>
  </bookViews>
  <sheets>
    <sheet name="Sheet1" sheetId="1" r:id="rId1"/>
    <sheet name="Grafici e tabel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2" l="1"/>
  <c r="T5" i="2"/>
  <c r="O5" i="2"/>
  <c r="N5" i="2"/>
  <c r="L5" i="2"/>
  <c r="K5" i="2"/>
  <c r="C5" i="2"/>
  <c r="B5" i="2"/>
  <c r="AV28" i="1"/>
  <c r="AV27" i="1"/>
  <c r="AP28" i="1"/>
  <c r="AP27" i="1"/>
  <c r="AM28" i="1"/>
  <c r="AM27" i="1"/>
  <c r="R28" i="1"/>
  <c r="R27" i="1"/>
</calcChain>
</file>

<file path=xl/sharedStrings.xml><?xml version="1.0" encoding="utf-8"?>
<sst xmlns="http://schemas.openxmlformats.org/spreadsheetml/2006/main" count="433" uniqueCount="230">
  <si>
    <t>ID</t>
  </si>
  <si>
    <t>Ora di inizio</t>
  </si>
  <si>
    <t>Ora di completamento</t>
  </si>
  <si>
    <t>Posta elettronica</t>
  </si>
  <si>
    <t>Nome</t>
  </si>
  <si>
    <t>Total points</t>
  </si>
  <si>
    <t>Quiz feedback</t>
  </si>
  <si>
    <t>Ora ultima modifica</t>
  </si>
  <si>
    <t>Provincia</t>
  </si>
  <si>
    <t>Points - Provincia</t>
  </si>
  <si>
    <t>Feedback - Provincia</t>
  </si>
  <si>
    <t xml:space="preserve">Nome della scuola </t>
  </si>
  <si>
    <t xml:space="preserve">Points - Nome della scuola </t>
  </si>
  <si>
    <t xml:space="preserve">Feedback - Nome della scuola </t>
  </si>
  <si>
    <t>Codice meccanografico </t>
  </si>
  <si>
    <t>Points - Codice meccanografico </t>
  </si>
  <si>
    <t>Feedback - Codice meccanografico </t>
  </si>
  <si>
    <t>Sei una scuola Capofila di rete</t>
  </si>
  <si>
    <t>Points - Sei una scuola Capofila di rete</t>
  </si>
  <si>
    <t>Feedback - Sei una scuola Capofila di rete</t>
  </si>
  <si>
    <t>Nome della scuola Capofila di rete (ripetere se coincide con la risposte sopra) </t>
  </si>
  <si>
    <t>Points - Nome della scuola Capofila di rete (ripetere se coincide con la risposte sopra) </t>
  </si>
  <si>
    <t>Feedback - Nome della scuola Capofila di rete (ripetere se coincide con la risposte sopra) </t>
  </si>
  <si>
    <t>Codice meccanografico della scuola Capofila di rete (ripetere se coincide con la risposte sopra) </t>
  </si>
  <si>
    <t>Points - Codice meccanografico della scuola Capofila di rete (ripetere se coincide con la risposte sopra) </t>
  </si>
  <si>
    <t>Feedback - Codice meccanografico della scuola Capofila di rete (ripetere se coincide con la risposte sopra) </t>
  </si>
  <si>
    <t>Quante sono le scuole in rete (compresa la scuola Capofila)</t>
  </si>
  <si>
    <t>Points - Quante sono le scuole in rete (compresa la scuola Capofila)</t>
  </si>
  <si>
    <t>Feedback - Quante sono le scuole in rete (compresa la scuola Capofila)</t>
  </si>
  <si>
    <t>Titolo progetto</t>
  </si>
  <si>
    <t>Points - Titolo progetto</t>
  </si>
  <si>
    <t>Feedback - Titolo progetto</t>
  </si>
  <si>
    <t>Breve descrizione (max 200 parole) </t>
  </si>
  <si>
    <t>Points - Breve descrizione (max 200 parole) </t>
  </si>
  <si>
    <t>Feedback - Breve descrizione (max 200 parole) </t>
  </si>
  <si>
    <t>Quale aspetto/i della competenza digitale sviluppa il progetto per approfondire qui https://blog.idcert.io/wp-content/uploads/2020/12/DigComp-2_2-Italiano-marzo.pdf </t>
  </si>
  <si>
    <t>Points - Quale aspetto/i della competenza digitale sviluppa il progetto per approfondire qui https://blog.idcert.io/wp-content/uploads/2020/12/DigComp-2_2-Italiano-marzo.pdf </t>
  </si>
  <si>
    <t>Feedback - Quale aspetto/i della competenza digitale sviluppa il progetto per approfondire qui https://blog.idcert.io/wp-content/uploads/2020/12/DigComp-2_2-Italiano-marzo.pdf </t>
  </si>
  <si>
    <t>La tua scuola è dotata di una e-policy _ https://www.generazioniconnesse.it/site/it/moduli-epolicy/ </t>
  </si>
  <si>
    <t>Points - La tua scuola è dotata di una e-policy _ https://www.generazioniconnesse.it/site/it/moduli-epolicy/ </t>
  </si>
  <si>
    <t>Feedback - La tua scuola è dotata di una e-policy _ https://www.generazioniconnesse.it/site/it/moduli-epolicy/ </t>
  </si>
  <si>
    <t>La tua scuola ha mai partecipato alla formazione legata al Progetto ELISA (Formazione in e-learning degli Insegnanti sulle Strategie Antibullismo) -  https://www.piattaformaelisa.it/</t>
  </si>
  <si>
    <t>Points - La tua scuola ha mai partecipato alla formazione legata al Progetto ELISA (Formazione in e-learning degli Insegnanti sulle Strategie Antibullismo) -  https://www.piattaformaelisa.it/</t>
  </si>
  <si>
    <t>Feedback - La tua scuola ha mai partecipato alla formazione legata al Progetto ELISA (Formazione in e-learning degli Insegnanti sulle Strategie Antibullismo) -  https://www.piattaformaelisa.it/</t>
  </si>
  <si>
    <t xml:space="preserve">La tua scuola ha mai partecipato al monitoraggio legato al Progetto ELISA (Formazione in e-learning degli Insegnanti sulle Strategie Antibullismo) https://www.piattaformaelisa.it/monitoraggio/ 
</t>
  </si>
  <si>
    <t xml:space="preserve">Points - 
La tua scuola ha mai partecipato al monitoraggio legato al Progetto ELISA (Formazione in e-learning degli Insegnanti sulle Strategie Antibullismo) https://www.piattaformaelisa.it/monitoraggio/ 
</t>
  </si>
  <si>
    <t xml:space="preserve">Feedback - 
La tua scuola ha mai partecipato al monitoraggio legato al Progetto ELISA (Formazione in e-learning degli Insegnanti sulle Strategie Antibullismo) https://www.piattaformaelisa.it/monitoraggio/ 
</t>
  </si>
  <si>
    <t>L’intervento progettuale realizzato nasce da una esigenza educativo/didattica legata ad eventi di cyberbullismo presenti nella scuola </t>
  </si>
  <si>
    <t>Points - L’intervento progettuale realizzato nasce da una esigenza educativo/didattica legata ad eventi di cyberbullismo presenti nella scuola </t>
  </si>
  <si>
    <t>Feedback - L’intervento progettuale realizzato nasce da una esigenza educativo/didattica legata ad eventi di cyberbullismo presenti nella scuola </t>
  </si>
  <si>
    <t>L’intervento progettuale ha: </t>
  </si>
  <si>
    <t>Points - L’intervento progettuale ha: </t>
  </si>
  <si>
    <t>Feedback - L’intervento progettuale ha: </t>
  </si>
  <si>
    <t>anonymous</t>
  </si>
  <si>
    <t>CASERTA</t>
  </si>
  <si>
    <t>IC SAN MARCELLINO</t>
  </si>
  <si>
    <t>CEIC87400L</t>
  </si>
  <si>
    <t>no</t>
  </si>
  <si>
    <t>DIREZIONE DIDATTICA DI ORTA DI ATELLA</t>
  </si>
  <si>
    <t>CEEE04600E</t>
  </si>
  <si>
    <t>3</t>
  </si>
  <si>
    <t>UN TRINOMIO contro il cyberbullismo: “Informa, forma e accompagna”</t>
  </si>
  <si>
    <t>Il progetto UN TRINOMIO contro il cyberbullismo:“Informa, forma e accompagna” si prefigge di affrontare quelle sfide "negative" fronteggiate nella quotidianità da insegnanti, istruttori, educatori, dirigenti scolastici, genitori e correlate all'uso improprio della rete e dei nuovi dispositivi digitali da parte dei bambini: principalmente il cosiddetto cyberbullismo. Il presente progetto mira a creare un dialogo con i ragazzi e le ragazze, con i loro insegnanti e i loro genitori, anche attraverso il ricorso a strumenti differenziati, la creazione di momenti di riflessione dedicati alla tematica della sicurezza online, per favorire l’integrazione delle tecnologie digitali nella didattica e per garantire un uso consapevole e corretto della rete attraverso la costruzione di strategie finalizzate a rendere internet un luogo sicuro.</t>
  </si>
  <si>
    <t>Creazione di contenuti digitali;Sicurezza;</t>
  </si>
  <si>
    <t>SI</t>
  </si>
  <si>
    <t>NO</t>
  </si>
  <si>
    <t>previsto la costituzione o la collaborazione di una rete di scuole;previsto azioni di azioni di peer&amp;media education, in grado di stimolare la riflessione di studenti e studentesse;altro;</t>
  </si>
  <si>
    <t>SALERNO</t>
  </si>
  <si>
    <t>I.C. CARDUCCI-TREZZA</t>
  </si>
  <si>
    <t>SAIC8A300D</t>
  </si>
  <si>
    <t>si</t>
  </si>
  <si>
    <t>BELLO NON BULLO</t>
  </si>
  <si>
    <t>Il progetto si è proposto di realizzare azioni concrete per il contrasto del fenomeno del bullismo e del cyberbullismo. Nella sua prima fase ha previsto una verifica ex ante del livello di consapevolezza sul fenomeno mediante la somministrazione del questionario anonimo sulle prepotenze del dott. Olweus. Lo stesso è stato fornito al termine del progetto per una valutazione ex post. Vero obiettivo del progetto è stato quello di raggiungere un diffuso accrescimento delle competenze emotive e un incremento della partecipazione attiva degli alunni nel fermare, aiutare, raccontare e saper chiedere aiuto se testimoni o vittime di atti di bullismo. Il progetto ha previsto l’attivazione e l’implementazione di servizi di supporto come lo sportello d’ascolto, laboratori di musica e attività sportive con figure professionali competenti. Sono stati ideati contenuti multimediali, come la realizzazione di un cortometraggio realizzato dagli studenti, finalizzati alla diffusione delle buone pratiche legate al contrasto del fenomeno del bullismo. Le fasi di realizzazione del progetto sono state: •	PRIMA FASE, incontri nelle classi con lo Psicologo e seminari aperti ai genitori; •	SECONDA FASE, percorsi formativi che hanno previsto il connubio tra musica e sport (orchestra verticale, coro, tornei di sport di squadra…) •	TERZA FASE, manifestazione finale del 7 febbraio.</t>
  </si>
  <si>
    <t>Alfabetizzazione su informazioni e dati;Comunicazione e collaborazione;Sicurezza;</t>
  </si>
  <si>
    <t>tenuto conto del progetto Safer Internet Centre – Generazioni Connesse;previsto la costituzione o la collaborazione di una rete di scuole;previsto azioni di azioni di peer&amp;media education, in grado di stimolare la riflessione di studenti e studentesse;ha previsto azioni trasversali innovative ;</t>
  </si>
  <si>
    <t>IPSEOA ROBERTO VIRTUOSO</t>
  </si>
  <si>
    <t>SARH010009</t>
  </si>
  <si>
    <t>4</t>
  </si>
  <si>
    <t>NON BULLI...MA AMICI</t>
  </si>
  <si>
    <t>Il progetto vuole favorire la consapevolezza degli opportuni comportamenti da adottare nelle diverse situazioni di vita. E' strutturato in 5 moduli: 1- regole dello star bene insieme, 2- autostima, 3 - empatia, 4-emozioni, 5- comunico efficacemente. Ci sono stati inoltre 2 incontri con esperto counselor di introduzione ai lavori e di chiusura.</t>
  </si>
  <si>
    <t>Comunicazione e collaborazione;Creazione di contenuti digitali;</t>
  </si>
  <si>
    <t>previsto la costituzione o la collaborazione di una rete di scuole;previsto azioni di azioni di peer&amp;media education, in grado di stimolare la riflessione di studenti e studentesse;ha previsto azioni trasversali innovative ;</t>
  </si>
  <si>
    <t>ISIS FERRARIS BUCCINI</t>
  </si>
  <si>
    <t>CEIS021008</t>
  </si>
  <si>
    <t xml:space="preserve">#Sbulloniamoci-Let’s get unstuck </t>
  </si>
  <si>
    <t>Il progetto si propone di :ridurre e prevenire fenomeni di illegalità e inciviltà diffusa.• - Promuovere pratiche di mediazione dei conflitti sociali, di educazione alla convivenza e alla coesione sociale. - Sviluppare politiche di prevenzione e di controllo sociale, di informazione e comunicazione. • - Intervenire nei confronti di chi fa un uso inadeguato della rete ascoltando eventuali problemi, fornendo consigli.• - Sensibilizzare, dare informazioni ai ragazzi su quelli che sono i rischi della rete nel subire comportamenti o atteggiamenti che danno fastidio, che umiliano, che fanno del male.</t>
  </si>
  <si>
    <t>Comunicazione e collaborazione;Sicurezza;Alfabetizzazione su informazioni e dati;</t>
  </si>
  <si>
    <t>previsto la costituzione o la collaborazione di una rete di scuole;previsto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t>
  </si>
  <si>
    <t>NAPOLI</t>
  </si>
  <si>
    <t xml:space="preserve">ISTITUTO COMPRENSIVO PULCARELLI PASTENA MASSALUBRENSE </t>
  </si>
  <si>
    <t>NAIC8D900T</t>
  </si>
  <si>
    <t>Non è stata costituita una rete di scuole</t>
  </si>
  <si>
    <t>0</t>
  </si>
  <si>
    <t>CAMBIAMENTO DI ROTTA II EDIZIONE</t>
  </si>
  <si>
    <t>Il progetto è nato dalla esigenza di formare gli alunni e le alunne ,i genitori e i docenti,sulla tematica del cyberbullismo.i nativi digitali non necessariamente conoscono i pericoli della rete.Pertanto l'uso consapevole della rete  e l atteggiamento critico verso l'universo digitale sono obietti prioritari.il progetto ha previsto anche  spunti di riflessione attraverso lo sportello di ascolto sia individuale che collettivo e la realizzazione di prodotti quali spot e opuscoli sul tema.</t>
  </si>
  <si>
    <t>Alfabetizzazione su informazioni e dati;Comunicazione e collaborazione;Creazione di contenuti digitali;Sicurezza;Risolvere problemi;</t>
  </si>
  <si>
    <t>tenuto conto del progetto Safer Internet Centre – Generazioni Connesse;previsto la partecipazione alla Formazione legata al Progetto ELISA;previsto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</si>
  <si>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Napoli</t>
  </si>
  <si>
    <t>Istituto Comprensivo Leonardo Da Vinci</t>
  </si>
  <si>
    <t>NAIC8Ak00G</t>
  </si>
  <si>
    <t>1</t>
  </si>
  <si>
    <t>Bulli di Cartone</t>
  </si>
  <si>
    <t xml:space="preserve">Il progetto si propone di rispondere alle esigenze del territorio  in merito ai problemi concernenti la diffusione del bullismo e del cyberbullismo nelle scuole. Saranno implementate una serie di azioni volte all'informazione e alla formazione. Nello svolgersi delle diverse fasi di lavoro del p rogetto i ragazzi lavoreranno attivamente con i compagni assumendo un ruolo di modello positivo, promuovendo comportamenti prosociali e di difesa della vittima. Nel progettoi docenti hanno un rfuolo di scaffolding necessario per sostenere l'azione dei ragazzi e per mantenere attivo l'impegno e l'investimento della scuola sul progetto, nell'ottica di un approccio ecologico che veda coinvolti tutti gli attori sociali che intervengono nel processo di cambiamento. In particolare, il progetto prevede quali obiettivi: 1)  Educare alla convivenza civile e democratica; 2) promuovere la cultura della legalità attraverso la conoscenza dei ratei legati alla rete e ai social network; 3) promuovere l'inclusione in modo orizzontale, sostenendo atteggiamenti di tutoraggio tra gli alunni; 4)Educare alla comunicazione interculturale ed alla valorizzazione delle diversità. </t>
  </si>
  <si>
    <t>Alfabetizzazione su informazioni e dati;Risolvere problemi;</t>
  </si>
  <si>
    <t>previsto azioni di azioni di peer&amp;media education, in grado di stimolare la riflessione di studenti e studentesse;ha previsto azioni trasversali innovative ;</t>
  </si>
  <si>
    <t>Isis Europa</t>
  </si>
  <si>
    <t>NAIS078002</t>
  </si>
  <si>
    <t>ISIS EUROPA</t>
  </si>
  <si>
    <t>Il Cyber School FESTIVAL</t>
  </si>
  <si>
    <t>percorso che possa diffondere maggiore consapevolezza sul fenomeno del cyberbullismo e un approccio più empatico e costruttivo al dialogo scolastico attraverso la realizzazione di contenuti didattici digitali caratterizzati dai registri linguistici tipici della Generazione Z, senza dimenticare che al centro della nostra azione pedagogica ci sono gli studenti con la loro sensibilità e la loro grande ricettività. Avvalendoci della nostra radio e tv web d’Istituto “RadioEuropaLive” potremo mettere in luce i pericoli del web, scoprire che la rete è piena di insidie, ma anche sapere che se si impara in prima persona e poi si insegna agli altri ad utilizzare il web in modo responsabile, il digitale può rappresentare uno strumento dalle infinite possibilità.</t>
  </si>
  <si>
    <t>Comunicazione e collaborazione;Creazione di contenuti digitali;Risolvere problemi;Alfabetizzazione su informazioni e dati;Sicurezza;</t>
  </si>
  <si>
    <t>tenuto conto del progetto Safer Internet Centre – Generazioni Connesse;previsto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;previsto la partecipazione alla Formazione legata al Progetto ELISA;previsto la partecipazione al monitoraggio legato al Progetto ELISA;</t>
  </si>
  <si>
    <t>LICEO CLASSICO E DELLE SCIENZE UMANE "F. DURANTE"</t>
  </si>
  <si>
    <t>NAPC300002</t>
  </si>
  <si>
    <t>LICEO CLASSICO E DELEL SCIENZE UMANE</t>
  </si>
  <si>
    <t>11</t>
  </si>
  <si>
    <t>"IO, PRONOME PLURALE"</t>
  </si>
  <si>
    <t>Il 21 marzo 2024 dalle ore 16:00 alle ore 19:00 tutti gli studenti dell'Istituto sono stati ospitati presso il Teatro De Rosa di Frattamaggiore (NA) per il convegno e incontro con eminenti personalità e professionisti del settore, nonché del mondo del volontariato per informare ed approfondire le tematiche del cyberbullismo sotto l'aspetto legale (prof. di diritto e procedura penale, prof. Menna), psicologico (dirigente medico U.O.C. e del SerD, dott.Auriemma), don Manganiello, polizia postale ecc. Gli studenti hanno partecipato con vivo interesse al dibattito. Non è stato tuttavia possibile realizzare il graphic novel previsto dal progetto perché nessuna scuola della Rete dell'area Na2Nord, nonostante il formale invito e bando, ha partecipato al concorso di scrittura creativa inviando l'elaborato in base al quale creare il graphic novel.</t>
  </si>
  <si>
    <t>Comunicazione e collaborazione;Sicurezza;</t>
  </si>
  <si>
    <t>tenuto conto del progetto Safer Internet Centre – Generazioni Connesse;ha previsto azioni trasversali innovative ;</t>
  </si>
  <si>
    <t>napoli</t>
  </si>
  <si>
    <t>liceo statale de Chirico</t>
  </si>
  <si>
    <t>NASD04000B</t>
  </si>
  <si>
    <t>nasd04000b</t>
  </si>
  <si>
    <t>E' TUTTO UN GIOCO?...NO</t>
  </si>
  <si>
    <t>Il progetto ha previsto la realizzazione di un gioco da tavolo.Realizzazione: “Gioco dell’O(r)ca” Obiettivi: Informare e sensibilizzare gli studenti sui rischi  del web attraverso un coinvolgimento attivo e motivante; prevenire e contrastare fenomeni quali: grooming, bodyshaming, sexting, hate speach; favorire la riflessione sulle responsabilità personali quali attori o spettatori di fronte a situazioni di cyberbullismo ; valorizzare la body positivity; favorire atteggiamenti solidali verso vittime di violenze, molestie e persecuzioni on line;promuovere il benessere relazionale. Strumenti e Tecniche: Tecniche informatiche, Disegno vettoriale, web publishing, impaginazione; bozzetti grafici per le raffigurazione delle varie carte da gioco ; layout, composizione testi, elaborazione digitale;scelta materiale e caratteri tipografici carte da gioco, supporto e  scatolo contenitore.Moodboard ;Programmi di grafica vettoriale, CorelDraw Graphics Suite;Plotter grafico. Metodologia:Dimensione ludica quale “stimolo all’apprendimento, alla motivazione all’azione, alla prevalenza dei mezzi sui fini quale incentivo alla creatività” (Bruner 1976);Didattica laboratoriale; Peer education; Cooperative learning; Evoluzione in digitale: È allo studio una versione digitale da sviluppare in collaborazione con docenti e discenti dell’indirizzo di “Audiovisivo e multimediale”. L’intento è quello di arricchire l’aspetto grafico del gioco, renderlo interattivo in modo tale da aumentarne considerevolmente dinamicità, attrattività e possibilità di coinvolgimento di più partecipanti in “rete”.</t>
  </si>
  <si>
    <t>Comunicazione e collaborazione;Alfabetizzazione su informazioni e dati;Risolvere problemi;</t>
  </si>
  <si>
    <t>tenuto conto del progetto Safer Internet Centre – Generazioni Connesse;previsto la partecipazione alla Formazione legata al Progetto ELISA;ha previsto azioni trasversali innovative ;altro;</t>
  </si>
  <si>
    <t>I.C. STATALE 3 DON L. MILANI S. ANTIMO</t>
  </si>
  <si>
    <t>NAIC8F400X</t>
  </si>
  <si>
    <t>INSIDE BULLYING</t>
  </si>
  <si>
    <t>Trattasi di  percorso il cui obiettivo è stato quello di intervenire  su  specifici contesti a rischio bullismo  e  cyber-bullismo.  L’intervento ha previsto l’attivazione  di un laboratorio di  “docu-fiction”  in  cui  gli  studenti  partecipanti,  guidati  da  psicologi  esperti del  fenomeno  e  da  specialisti  dell’audiovisivo, hanno realizzato  un  documentario  sul bullismo attingendo  al  proprio  personale  vissuto  e  rielaborandolo  al  servizio  della  divulgazione  e  della sensibilizzazione</t>
  </si>
  <si>
    <t>previsto la partecipazione alla Formazione legata al Progetto ELISA;previsto azioni di azioni di peer&amp;media education, in grado di stimolare la riflessione di studenti e studentesse;</t>
  </si>
  <si>
    <t>I.C. SAVIO ALFIERI</t>
  </si>
  <si>
    <t>NAIC827001</t>
  </si>
  <si>
    <t>ics savio-alfieri</t>
  </si>
  <si>
    <t>naic827001</t>
  </si>
  <si>
    <t>CYBERBULLISMO "TI CONOSCO"</t>
  </si>
  <si>
    <t>Promuovere azioni integrate di contrasto del Cyberbullismo e l'educazione alla legalità al fine di favorire nei ragazzi comportamenti di salvaguardia e di contrasto al fenomeno. Suddetto progetto ha avuto diverse fasi di esecuzione, strutturato come ricerca-azione da parte di tutti gli attori della scuola: genitori, alunni, docenti.</t>
  </si>
  <si>
    <t>Creazione di contenuti digitali;Risolvere problemi;Alfabetizzazione su informazioni e dati;Comunicazione e collaborazione;Sicurezza;</t>
  </si>
  <si>
    <t>tenuto conto del progetto Safer Internet Centre – Generazioni Connesse;previsto la partecipazione alla Formazione legata al Progetto ELISA;previsto la partecipazione al monitoraggio legato al Progetto ELISA;previsto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t>
  </si>
  <si>
    <t>ISTITUTO COMPRENSIVO "GIACOMO LEOPARDI"</t>
  </si>
  <si>
    <t>NAIC8C000R</t>
  </si>
  <si>
    <t>NATI NON FUMMO PER VIVER COME BRUTI</t>
  </si>
  <si>
    <t>IL PROGETTO E' STATO CONCEPITO PER CREARE, IN SENSO VERTICALE ED IN CONTINUITA', UNA FORMAZIONE ADEGUATA RIVOLTA AGLI ALUNNI DELL'INFANZIA, DELLA PRIMARIA, DELLA SECONDARIA DI PRIMO GRADO E DELLE 2 SCUOLA SECONDARIE DI II GRADO PER PROMUOVERE L'EDUCAZIONE ALLA GENTILEZZA, LE SANE RELAZIONI E, QUINDI, LA PREVENZIONE AI FENOMENI NEGATIVI DEL BULLISMO E DEL CYBERBULLISMO. PER GLI ALUNNI DELLA SECONDARIA DI I E II GRADO, SI E' PARLATO, ALTRESI' DI SICUREZZA IN RETE E COMPORTAMENTI RESPONSABILI NELL'USO DEI MEDIA E DEI SOCIAL</t>
  </si>
  <si>
    <t>tenuto conto del progetto Safer Internet Centre – Generazioni Connesse;previsto la costituzione o la collaborazione di una rete di scuole;ha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</si>
  <si>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DIREZIONE DIDATTICA STATALE ORTA DI ATELLA</t>
  </si>
  <si>
    <t>“Un trinomio contro il cyberbullismo: informa, forma e accompagna”</t>
  </si>
  <si>
    <t>Il progetto si inserisce in un percorso educativo e didattico già avviato da anni, per l’urgenza che il fenomeno sta cominciando ad assumere; mira a creare un dialogo con i ragazzi e le ragazze, con i loro insegnanti e i loro genitori, anche attraverso il ricorso a strumenti differenziati, la creazione di momenti di riflessione dedicati alla tematica della sicurezza online, per favorire l’integrazione delle tecnologie digitali nella didattica e per garantire un uso consapevole e corretto della rete attraverso la costruzione di strategie finalizzate a rendere internet un luogo sicuro. Obiettivi generali sono: 1. Prevenire atti di cyberbullismo; 2. Riconoscere atteggiamenti che possono sfociare in atti di cyberbullismo; 3. Sensibilizzare gli alunni al rispetto del prossimo; 4. Individuare strategie didattiche per far comprendere quali sono i comportamenti dannosi; 5. Saper chieder aiuto agli altri</t>
  </si>
  <si>
    <t>tenuto conto del progetto Safer Internet Centre – Generazioni Connesse;previsto la costituzione o la collaborazione di una rete di scuole;previsto azioni di azioni di peer&amp;media education, in grado di stimolare la riflessione di studenti e studentesse;</t>
  </si>
  <si>
    <t>Campania</t>
  </si>
  <si>
    <t xml:space="preserve">Scuola Secondaria Statale 1°grado “G. PASCOLI” </t>
  </si>
  <si>
    <t>cemm01700d</t>
  </si>
  <si>
    <t>Nessuna</t>
  </si>
  <si>
    <t>nessuna</t>
  </si>
  <si>
    <t xml:space="preserve">“EDUCARE ALLA CITTADINANZA DIGITALE: condivido.com” </t>
  </si>
  <si>
    <t xml:space="preserve"> Il progetto” Educare alla Cittadinanza Digitale: Condivido.com” è nato dalla consapevolezza che i giovani di oggi si trovano ad affrontare dinamiche complesse legate ad un uso sempre più precoce ed intenso delle tecnologie digitali. Le competenze che le studentesse e gli studenti hanno sviluppato per un confronto costruttivo, critico e consapevole con le nuove tecnologie sono  state indispensabili per valutare in anticipo le possibili conseguenze di tutte le azioni online. Il progetto è stato articolato in tre fasi : Fase1: Sviluppo di una innovativa campagna di sensibilizzazione in grado di motivare i giovani al contrasto del Cyberbullismo utilizzando strumenti di interazione e partecipazione che hanno favorito la diffusione del dibattito e del confronto con la realizzazione del sito web “Condivido.com “ quale strumento di comunicazione sociale curato dagli alunni della scuola con il supporto di un esperto informatico che ha previsto un Forum  con  ’inserimento di materiale informativo creato dagli stessi alunni da condividere nell’ottica del peer&amp;media education; Incontro di informazione/formazione con la Polizia Postale.  Fase 2: Promozione di una campagna di sensibilizzazione, informazione e formazione delle famiglie sul fenomeno del Cyberbullismo e sull’utilizzo di strumenti di parental control che limitino l’accesso a contenuti potenzialmente pericolosi in rete. Un incontro della durata di 2h dal titolo “Conoscere i nostri figli: Cyberbullo o vittima?” in collaborazione con personale esperto (psicologo). Attivazione di uno sportello di ascolto in collaborazione con la psicologa.  Fase 3: azione formativa nell’ottica delle “Buone Pratiche” per un uso consapevole e sostenibile degli strumenti digitali. In riferimento all’obiettivo 15 dell’Agenda 2030 “Vita sulla Terra” ovvero “riconvertire in spazio coltivabile il suolo inutilizzato o degradato”, l’attività educativa mira a creare momenti di interazione tra studenti e genitori nella cura degli spazi incolti nell’area cortiliva dell’Istituto come strumento di benessere psicofisico e di contrasto alla sedentarietà. Gli alunni coinvolti, un rappresentante per ciascuna classe terza, hanno creato gli eventi sul sito web “Condivido.com”.</t>
  </si>
  <si>
    <t>tenuto conto del progetto Safer Internet Centre – Generazioni Connesse;previsto la partecipazione alla Formazione legata al Progetto ELISA;previsto la partecipazione al monitoraggio legato al Progetto ELISA;previsto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t>
  </si>
  <si>
    <t>I.S. "Dalla Chiesa" di Afragola</t>
  </si>
  <si>
    <t>NAIS13800C</t>
  </si>
  <si>
    <t>Cittadini digitali contro il  Cyberbullismo</t>
  </si>
  <si>
    <t>Il progetto, afferente all'area tematica prevenzione e contrasto dei fenomeni del cyberbullismo, è volto a contare sulla partnership della scuola media “Nosengo” e della scuola media “Rocco” per la diffusione della cittadinanza digitale con scratch, per un uso consapevole della rete e degli errori che si possono commettere, attraverso una serie di azioni che allo stesso tempo sviluppano competenze digitali.</t>
  </si>
  <si>
    <t>tenuto conto del progetto Safer Internet Centre – Generazioni Connesse;previsto la costituzione o la collaborazione di una rete di scuole;previsto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</si>
  <si>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Istituto Comprensivo Statale "G.FALCONE - R. SCAUDA"</t>
  </si>
  <si>
    <t>NAIC8DF00A</t>
  </si>
  <si>
    <t>"SBULLONIAMOCI"</t>
  </si>
  <si>
    <t xml:space="preserve">Il Progetto ha avuto lo scopo di sviluppare nei ragazzi, nei loro genitori e nei docenti coinvolti  la capacità di riconoscere i fenomeni e i pericoli legati alla devianza e dare loro la possibilità di attivare sistemi di relazione coinvolgenti e di sostegno . Il Progetto è stato integrato pienamente con le linee programmatiche del PTOF d'Istituto, che da circa 10 anni prevede percorsi dedicati alla tematica, in quanto iscritti alla piattaforma di Generazioni Connesse e che dal 01/12/2016 ha sottoscritto l'"E-safety Policy". Il progetto ha coinvolto le quattro classi Prime Secondaria (75 alunni) , n. 20 genitori e i docenti coordinatori e di sostegno di ciascuna classe quali tutor e figure aggiuntive. La formazione è stata coordinata da esperti psicologi e psicoterapeuti della Società tra Professionisti "ISM CLINICA" di T. Annunziata, i quali hanno guidato alunni, genitori e docenti alla conoscenza dei fenomeni di Cyberbullismo e alla lettura delle proprie emozioni . Sono stati attivati un percorso di formazione per i genitori e uno sportello di ascolto a disposizione degli alunni e delle alunne.  </t>
  </si>
  <si>
    <t>Alfabetizzazione su informazioni e dati;Comunicazione e collaborazione;Sicurezza;Risolvere problemi;</t>
  </si>
  <si>
    <t>tenuto conto del progetto Safer Internet Centre – Generazioni Connesse;previsto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stessi;altro;</t>
  </si>
  <si>
    <t>benevento</t>
  </si>
  <si>
    <t>istituto comprensivo francesco de sanctis</t>
  </si>
  <si>
    <t>bnic83800c</t>
  </si>
  <si>
    <t>noi cittadini consapevoli</t>
  </si>
  <si>
    <t>Il progetto “Noi cittadini consapevoli” ha messo in atto azioni volte a contrastare il fenomeno del cyberbullismo e a sensibilizzare all’uso consapevole della rete Internet, educando gli studenti e le studentesse alla consapevolezza dei diritti e dei doveri connessi all’utilizzo delle tecnologie informatiche, e potenziando in loro una formazione incentrata sull’empatia e sul rispetto degli altri. Diverse sono state le attività realizzate:  1) formazione con esperti - docenti universitari, psicologa, polizia postale - finalizzata a fornire agli studenti una conoscenza completa ed esaustiva dei rischi della rete e del fenomeno del cyberbullismo;  2) Cyberchef, in collaborazione con la scuola in rete, al fine di potenziare negli studenti la condivisione e la collaborazione in attività pratiche;  3) modulo teatrale “Misuriamo le parole”, per la realizzazione di uno spot contro il bullismo e il cyberbullismo;  4) realizzazione del logo del progetto;  5) ideazione e produzione dell’inno d’Istituto contro il cyberbullismo</t>
  </si>
  <si>
    <t>LICEO SCIENTIFICO STATALE "A. GENOINO"</t>
  </si>
  <si>
    <t>SAPS09000C</t>
  </si>
  <si>
    <t>“Connessi con il cuore e con la mente”</t>
  </si>
  <si>
    <t>Il percorso educativo ha coinvolto in modo concreto e positivo gli alunni approfondendo le dinamiche emotive, psicologiche e socioculturali che caratterizzano i fenomeni devianti.  Il concetto centrale delle attività evidenzia la connessione tra bullismo propriamente detto e cyberbullismo con le implicazioni conseguenti attraverso i canali social che rendono difficilmente controllabile non solo il diffondersi del fenomeno, ma anche le conseguenze sui soggetti colpiti da tali dinamiche. In tal senso l’istituzione scolastica ha partecipato alle iniziative della sicurezza in internet, attraverso momenti dedicati di rilevanza nazionale.  Inoltre, è stata organizzata una serie di convegni che hanno promosso il tema della legalità in generale, nella consapevolezza che solo con la completa comprensione delle regole si tengono lontani i fenomeni di emarginazione sociale. il percorso ha previsto l'impiego di risorse economiche per acquistare una panchina rossa, in quanto anche la violenza contro le donne, come il bullismo sottintende lo spregio dell'altro e la convinzione di poter disporre della vita e dei sentimenti altrui. E' stato definito un progetto per la decorazione di piastrelle per arredi esterni alla scuola riportanti delle frasi di uomini che hanno dedicato la loro vita alla lotta alla sopraffazione ad ogni livello.</t>
  </si>
  <si>
    <t>Sicurezza;Risolvere problemi;Comunicazione e collaborazione;</t>
  </si>
  <si>
    <t>tenuto conto del progetto Safer Internet Centre – Generazioni Connesse;ha previsto azioni trasversali innovative ;previsto la partecipazione alla Formazione legata al Progetto ELISA;previsto la partecipazione al monitoraggio legato al Progetto ELISA;ha previsto le "Pause del benessere" quali dispositivi di educazione all’uso consapevole dei media e quale strategia che promuova un uso sostenibile ed equo dello strumento, per combattere la sedentarietà attraverso una gestione integrata degli stessi;</t>
  </si>
  <si>
    <t>IC COLOMBO</t>
  </si>
  <si>
    <t>NAIC8GV00A</t>
  </si>
  <si>
    <t>BULLONI E VITE: COSTRUIAMO E NON DISTRUGGIAMO</t>
  </si>
  <si>
    <t>Obiettivo del progetto è quello di contrastare ogni forma di prevaricazione e molestia sia “in presenza” (bullismo) che nel cyberspazio (cyberbullismo).  L’utilizzo crescente di internet e delle attuali tecnologie mobili, che rendono oggi l'accesso alla rete sempre disponibile, rappresenta per le nuove generazioni un                         potente mezzo per comunicare e tenersi sempre in contatto; nello stesso tempo, queste nuove tecnologie, se usate in maniera inadeguata, espongono i nostri ragazzi a nuovi e seri rischi. Obiettivo principale sarà dunque quello di accrescere la conoscenza del fenomeno e di far comprendere ai ragazzi che sono a rischio di commettere azioni che sfiorano la legalità, se non veri e propri reati, ma che possono anche divenire essi stessi oggetto di aggressioni, prevaricazioni dirette o indirette.</t>
  </si>
  <si>
    <t>Alfabetizzazione su informazioni e dati;Sicurezza;Comunicazione e collaborazione;Creazione di contenuti digitali;</t>
  </si>
  <si>
    <t>tenuto conto del progetto Safer Internet Centre – Generazioni Connesse;previsto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t>
  </si>
  <si>
    <t>ISTITUTO COMPRENSIVO "CARDUCCI" CAPACCIO CAPOLUOGO</t>
  </si>
  <si>
    <t>SAIC8AY00L</t>
  </si>
  <si>
    <t>BULLISMO E CYBERBULLISMO: GENERAZIONI IN RETE</t>
  </si>
  <si>
    <t>Il progetto è finalizzato a individuare strategie di intervento per prevenire e contrastare fenomeni di bullismo e cyberbullismo. L'obiettivo principale è quello di educare e sensibilizzare le studentesse e gli studenti ad un uso corretto e consapevole delle tecnologie informatiche, potenziando sia  le competenze digitali, sia quelle sociali e civiche. Inoltre il progetto intende rafforzare la cultura della tolleranza, del dialogo e dell'accoglienza; promuovere la cultura della legalità. Il programma è destinato agli studenti di scuola primaria e secondaria di I grado. Tutti i docenti programmano nei team le attività previste dal progetto. Per tutte le attività sono utilizzate metodologie innovative: lavori di gruppo, coaching e mentoring; azioni di peer&amp;media education, azioni trasversali quali "Pause del Benessere"; lezione partecipata ed il circle time che consentono di trasmettere elementi conoscitivi e di omogeneizzare le disparità di conoscenze teoriche; role playing individuale e di gruppo. Le attività previste sono: formazione per docenti e studenti; incontri con la Polizia Postale; Carabinieri; psicologo; Comune, Assessorato Politiche Giovanili; seminari e convegni; attivazione di uno sportello di "Ascolto" permanente all'interno dell'Istituto e di un Regolamento d'Istituto. Il progetto sarà svolto nel corso di tutto l'anno scolastico.</t>
  </si>
  <si>
    <t>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</si>
  <si>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CAMPANIA</t>
  </si>
  <si>
    <t>ISTITUTO COMPRENSIVO CARINARO</t>
  </si>
  <si>
    <t>CEIC86500T</t>
  </si>
  <si>
    <t>DIREZIONE DIDATTICA ORTA DI ATELLA</t>
  </si>
  <si>
    <t>UN TRINOMIO CONTRO IL BULLISMO:INFORMA, FORMA E ACCOMPAGNA</t>
  </si>
  <si>
    <t>Il progetto si prefigge di affrontare quelle sfide "negative" fronteggiate nella quotidianità da  insegnanti, istruttori, educatori, dirigenti scolastici, genitori e correlati all'uso improprio della rete e dei nuovi dispositivi digitali da parte dei bambini : principalmente il cosiddetto cyberbullismo ed episodi di bullismo. La cronaca registra quotidianamente episodi dove bambini e adolescenti ,ormai senza differenze di genere, mettono in atto deliberatamente azioni per prevaricare, fisicamente e psicologicamente soprattutto tramite i nuovi mezzi di  comunicazione come chat, i social ed il web in generale. Il presente progetto, mira a creare un dialogo con i ragazzi e le ragazze, con i genitori ed insegnanti, anche attraverso il ricorso a strumenti differenziati, la creazione di momenti di riflessione dedicati alla tematica della sicurezza online, per favorire l'integrazione delle tecnologie digitali nella didattica e per garantire un uso consapevole e corretto della rete.</t>
  </si>
  <si>
    <t>Alfabetizzazione su informazioni e dati;</t>
  </si>
  <si>
    <t>17° CIRCOLO DIDATTICO "ANDREA ANGIULLI"</t>
  </si>
  <si>
    <t>NAEE01700C</t>
  </si>
  <si>
    <t>Il mio bullo preferito (Amico fraterno)</t>
  </si>
  <si>
    <t>L'intento del presente progetto è quello di lavorare sulla conflittualità latente e manifesta, insita nel contesto multiculturale scolastico, nell'ottica della prevenzione dei fenomeni di bullismo. Il rione Sanità, dove ha sede l'istituzione scolastica, sta assistendo ad una crescita esponenziale della presenza di immigrati che cercano sistemazioni abitative per le proprie famiglie anche molto numerose e con molti figli minori. Di conseguenza anche nella scuola il numero di alunni stranieri (immigrati o figli di immigrati) sta vertiginosamente aumentando. Come in tutti i contesti multietnici, soprattutto quelli in veloce trasformazione, la conflittualità fra i diversi soggetti è molto alta e se non viene elaborata può sfociare in fenomeni di bullismo. Diversamente, se viene gestita adeguatamente, attraverso diverse azioni di riflessione, miranti all'approfondimento della conoscenza reciproca, può portare alla costruzione di consapevoli e soddisfacenti relazioni, più mature e più ricche. Si è inteso, pertanto, con questo progetto lavorare intenzionalmente sulle relazioni interetniche, partendo dall'osservazione e dall'analisi delle 60 grandi foto di Saro di Bartolo e David Lazar, donate alla scuola Angiulli dalla Fondazione Besharat nel corso dello scorso anno scolastico, ed esposte permanentemente negli spazi comuni dell'istituto (corridoi, sala riunioni, ecc.). Le foto ritraggono tutte minori in diversi paesi del mondo, in diverse situazioni di vita. Vi sono bambini che studiano in piccole scuole fatiscenti o in grandi aule spoglie ma affollate di scolari, bambini che percorrono il lungo tragitto per andare a scuola ogni giorno, bambini che giocano per strada o nelle discariche, bambini che lavorano.  Tutti con il sorriso, tutti raccontati con delicatezza e simpatia dalle immagini che sottolineano dunque la dignità di ogni vita. In tal modo esse possono rappresentare lo stimolo ideale, in quanto esterno ai bambini della nostra scuola, per riflettere sulle condizioni dei bambini nel mondo, ma anche sulle difficoltà dei rapporti interculturali.</t>
  </si>
  <si>
    <t>Comunicazione e collaborazione;Creazione di contenuti digitali;Risolvere problemi;</t>
  </si>
  <si>
    <t>ha previsto azioni trasversali innovative ;altro;</t>
  </si>
  <si>
    <t>IPSEOA I. CAVALCANTI</t>
  </si>
  <si>
    <t>NARH01000V</t>
  </si>
  <si>
    <t>INNESTI DI TEATRO PER IL CONTRASTO AL BULLISMO E CYBERBULLISMO</t>
  </si>
  <si>
    <t>L'ATTIVITA' REALIZZATA IN COLLABORAZIONE CON L'ASSOCIAZIONE NEST-NAPOLI EST TEATRO CHE ADOTTA UNA STRATEGIA EDUCATIVA NATA CON IL TEATRO DEGLI OPPRESSI.L'OBIETTIVO E' DA UN LATO DIFFONDERE LA CULTURA DEL RISPETTO E DELL' INCLUSIONE . DALL' ALTRO AIUTARE TUTTI I RAGAZZI AD AFFRONTARE EVENTUALI SITUAZIONI DI DISAGIO.IL CONFRONTO SVILUPPATO NEI LABORATORI AIUTERA' I RAGAZZI A PREVENIRE I FENOMENI DEVIANTI.SONO STATI/SARANNO REALIZZATI SPETTACOLI CON PUBBLICO ATTIVO (TEATRO FORUM)ORIENTATI A SOCIALIZZARE ARGOMENTI,OBIETTIVI E METODI</t>
  </si>
  <si>
    <t>Alfabetizzazione su informazioni e dati;Comunicazione e collaborazione;Creazione di contenuti digitali;Sicurezza;</t>
  </si>
  <si>
    <t>tenuto conto del progetto Safer Internet Centre – Generazioni Connesse;previsto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</si>
  <si>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15) L’intervento progettuale ha:</t>
  </si>
  <si>
    <t>4) Sei una scuola Capofila di rete?</t>
  </si>
  <si>
    <t>10)Quale aspetto/i della competenza digitale sviluppa il progetto per approfondire qui https://blog.idcert.io/wp-content/uploads/2020/12/DigComp-2_2-Italiano-marzo.pdf </t>
  </si>
  <si>
    <t>11) La tua scuola è dotata di una e-policy _ https://www.generazioniconnesse.it/site/it/moduli-epolicy/? </t>
  </si>
  <si>
    <t>12) La tua scuola ha mai partecipato alla formazione legata al Progetto ELISA (Formazione in e-learning degli Insegnanti sulle Strategie Antibullismo) -  https://www.piattaformaelisa.it/</t>
  </si>
  <si>
    <t>13) La tua scuola ha mai partecipato al monitoraggio legato al Progetto ELISA (Formazione in e-learning degli Insegnanti sulle Strategie Antibullismo) https://www.piattaformaelisa.it/monitoraggio/ </t>
  </si>
  <si>
    <t>14) L’intervento progettuale realizzato nasce da una esigenza educativo/didattica legata ad eventi di cyberbullismo presenti nella scuola </t>
  </si>
  <si>
    <t xml:space="preserve">tenuto conto del progetto Safer Internet Centre – Generazioni Connesse: </t>
  </si>
  <si>
    <t>previsto la partecipazione alla Formazione legata al Progetto ELISA:</t>
  </si>
  <si>
    <t>previsto la partecipazione al monitoraggio legato al Progetto ELISA:</t>
  </si>
  <si>
    <t xml:space="preserve">previsto la costituzione o la collaborazione di una rete di scuole: </t>
  </si>
  <si>
    <t>previsto azioni di azioni di peer&amp;media education, in grado di stimolare la riflessione di studenti e di studentesse:</t>
  </si>
  <si>
    <t>previsto le “Pause del benessere” quali dispositivi di educazione all’uso consapevole dei media e quale strategia che promuova un uso sostenibile ed equo dello strumento, per combattere la sedentarietà attraverso una gestione integrata degli stessi:</t>
  </si>
  <si>
    <t xml:space="preserve">ha previsto azioni trasversali innovative: </t>
  </si>
  <si>
    <t>altro:</t>
  </si>
  <si>
    <t>Alfabetizzazione su informazione e dati</t>
  </si>
  <si>
    <t>Comunicazione e collaborazione</t>
  </si>
  <si>
    <t>Creazione di contenuti digitali</t>
  </si>
  <si>
    <t>Sicurezza</t>
  </si>
  <si>
    <t>Risolvere problemi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</si>
</sst>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164" fontId="0" fillId="0" borderId="0" xfId="0" applyNumberFormat="1"/>
    <xf numFmtId="0" fontId="0" fillId="0" borderId="0" xfId="0" quotePrefix="1"/>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0" fillId="0" borderId="2" xfId="0" applyBorder="1" applyAlignment="1">
      <alignment horizontal="center" vertical="center"/>
    </xf>
    <xf numFmtId="0" fontId="0" fillId="0" borderId="0" xfId="0" applyAlignment="1">
      <alignment horizontal="center" vertical="top"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Normale" xfId="0" builtinId="0"/>
  </cellStyles>
  <dxfs count="5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tabelle'!$B$3</c:f>
          <c:strCache>
            <c:ptCount val="1"/>
            <c:pt idx="0">
              <c:v>4) Sei una scuola Capofila di rete?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0.10814484842781107"/>
          <c:y val="0.35690141141995807"/>
          <c:w val="0.56426681724545391"/>
          <c:h val="0.5687990808377868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CF-42F7-B6E0-8FAE3F7208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CF-42F7-B6E0-8FAE3F7208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'Grafici e tabelle'!$B$4:$C$5</c:f>
              <c:multiLvlStrCache>
                <c:ptCount val="2"/>
                <c:lvl>
                  <c:pt idx="0">
                    <c:v>9</c:v>
                  </c:pt>
                  <c:pt idx="1">
                    <c:v>14</c:v>
                  </c:pt>
                </c:lvl>
                <c:lvl>
                  <c:pt idx="0">
                    <c:v>si</c:v>
                  </c:pt>
                  <c:pt idx="1">
                    <c:v>no</c:v>
                  </c:pt>
                </c:lvl>
              </c:multiLvlStrCache>
            </c:multiLvlStrRef>
          </c:cat>
          <c:val>
            <c:numRef>
              <c:f>'Grafici e tabelle'!$B$5:$C$5</c:f>
              <c:numCache>
                <c:formatCode>General</c:formatCode>
                <c:ptCount val="2"/>
                <c:pt idx="0">
                  <c:v>9</c:v>
                </c:pt>
                <c:pt idx="1">
                  <c:v>14</c:v>
                </c:pt>
              </c:numCache>
            </c:numRef>
          </c:val>
          <c:extLst>
            <c:ext xmlns:c16="http://schemas.microsoft.com/office/drawing/2014/chart" uri="{C3380CC4-5D6E-409C-BE32-E72D297353CC}">
              <c16:uniqueId val="{00000004-06CF-42F7-B6E0-8FAE3F72080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9262553719246633"/>
          <c:y val="0.40106719669750013"/>
          <c:w val="0.2025996224156191"/>
          <c:h val="0.432040363886552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tabelle'!$K$3</c:f>
          <c:strCache>
            <c:ptCount val="1"/>
            <c:pt idx="0">
              <c:v>11) La tua scuola è dotata di una e-policy _ https://www.generazioniconnesse.it/site/it/moduli-epolicy/?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0.16484199475065617"/>
          <c:y val="0.4493998904982901"/>
          <c:w val="0.58128200641586469"/>
          <c:h val="0.4463771273287029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8F-401B-B3EC-E900252B64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8F-401B-B3EC-E900252B64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'Grafici e tabelle'!$K$4:$L$5</c:f>
              <c:multiLvlStrCache>
                <c:ptCount val="2"/>
                <c:lvl>
                  <c:pt idx="0">
                    <c:v>16</c:v>
                  </c:pt>
                  <c:pt idx="1">
                    <c:v>7</c:v>
                  </c:pt>
                </c:lvl>
                <c:lvl>
                  <c:pt idx="0">
                    <c:v>SI</c:v>
                  </c:pt>
                  <c:pt idx="1">
                    <c:v>NO</c:v>
                  </c:pt>
                </c:lvl>
              </c:multiLvlStrCache>
            </c:multiLvlStrRef>
          </c:cat>
          <c:val>
            <c:numRef>
              <c:f>'Grafici e tabelle'!$K$5:$L$5</c:f>
              <c:numCache>
                <c:formatCode>General</c:formatCode>
                <c:ptCount val="2"/>
                <c:pt idx="0">
                  <c:v>16</c:v>
                </c:pt>
                <c:pt idx="1">
                  <c:v>7</c:v>
                </c:pt>
              </c:numCache>
            </c:numRef>
          </c:val>
          <c:extLst>
            <c:ext xmlns:c16="http://schemas.microsoft.com/office/drawing/2014/chart" uri="{C3380CC4-5D6E-409C-BE32-E72D297353CC}">
              <c16:uniqueId val="{00000004-DA8F-401B-B3EC-E900252B648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7544449203263821"/>
          <c:y val="0.52889576698494778"/>
          <c:w val="0.19108270462008148"/>
          <c:h val="0.26279980392887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tabelle'!$N$3</c:f>
          <c:strCache>
            <c:ptCount val="1"/>
            <c:pt idx="0">
              <c:v>12) La tua scuola ha mai partecipato alla formazione legata al Progetto ELISA (Formazione in e-learning degli Insegnanti sulle Strategie Antibullismo) -  https://www.piattaformaelisa.it/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9.8888020676804717E-2"/>
          <c:y val="0.50874619929928766"/>
          <c:w val="0.53250385686522017"/>
          <c:h val="0.4689612970799891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93-4C04-9593-3051AC240C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93-4C04-9593-3051AC240C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'Grafici e tabelle'!$N$4:$O$5</c:f>
              <c:multiLvlStrCache>
                <c:ptCount val="2"/>
                <c:lvl>
                  <c:pt idx="0">
                    <c:v>16</c:v>
                  </c:pt>
                  <c:pt idx="1">
                    <c:v>7</c:v>
                  </c:pt>
                </c:lvl>
                <c:lvl>
                  <c:pt idx="0">
                    <c:v>SI</c:v>
                  </c:pt>
                  <c:pt idx="1">
                    <c:v>NO</c:v>
                  </c:pt>
                </c:lvl>
              </c:multiLvlStrCache>
            </c:multiLvlStrRef>
          </c:cat>
          <c:val>
            <c:numRef>
              <c:f>'Grafici e tabelle'!$N$5:$O$5</c:f>
              <c:numCache>
                <c:formatCode>General</c:formatCode>
                <c:ptCount val="2"/>
                <c:pt idx="0">
                  <c:v>16</c:v>
                </c:pt>
                <c:pt idx="1">
                  <c:v>7</c:v>
                </c:pt>
              </c:numCache>
            </c:numRef>
          </c:val>
          <c:extLst>
            <c:ext xmlns:c16="http://schemas.microsoft.com/office/drawing/2014/chart" uri="{C3380CC4-5D6E-409C-BE32-E72D297353CC}">
              <c16:uniqueId val="{00000004-D693-4C04-9593-3051AC240C7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526817735577"/>
          <c:y val="0.56675576139645578"/>
          <c:w val="0.21502073691170284"/>
          <c:h val="0.312606045549121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tabelle'!$Q$3</c:f>
          <c:strCache>
            <c:ptCount val="1"/>
            <c:pt idx="0">
              <c:v>13) La tua scuola ha mai partecipato al monitoraggio legato al Progetto ELISA (Formazione in e-learning degli Insegnanti sulle Strategie Antibullismo) https://www.piattaformaelisa.it/monitoraggio/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0.11468549189971944"/>
          <c:y val="0.5044451796466618"/>
          <c:w val="0.55793646483844694"/>
          <c:h val="0.453225699728710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ED-4F91-8BDB-CF503B00B2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ED-4F91-8BDB-CF503B00B2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'Grafici e tabelle'!$Q$4:$R$5</c:f>
              <c:multiLvlStrCache>
                <c:ptCount val="2"/>
                <c:lvl>
                  <c:pt idx="0">
                    <c:v>12</c:v>
                  </c:pt>
                  <c:pt idx="1">
                    <c:v>11</c:v>
                  </c:pt>
                </c:lvl>
                <c:lvl>
                  <c:pt idx="0">
                    <c:v>SI</c:v>
                  </c:pt>
                  <c:pt idx="1">
                    <c:v>NO</c:v>
                  </c:pt>
                </c:lvl>
              </c:multiLvlStrCache>
            </c:multiLvlStrRef>
          </c:cat>
          <c:val>
            <c:numRef>
              <c:f>'Grafici e tabelle'!$Q$5:$R$5</c:f>
              <c:numCache>
                <c:formatCode>General</c:formatCode>
                <c:ptCount val="2"/>
                <c:pt idx="0">
                  <c:v>12</c:v>
                </c:pt>
                <c:pt idx="1">
                  <c:v>11</c:v>
                </c:pt>
              </c:numCache>
            </c:numRef>
          </c:val>
          <c:extLst>
            <c:ext xmlns:c16="http://schemas.microsoft.com/office/drawing/2014/chart" uri="{C3380CC4-5D6E-409C-BE32-E72D297353CC}">
              <c16:uniqueId val="{00000004-2EED-4F91-8BDB-CF503B00B23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0719594533441954"/>
          <c:y val="0.57433173794452164"/>
          <c:w val="0.22973228346456692"/>
          <c:h val="0.29788746994860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tabelle'!$T$3</c:f>
          <c:strCache>
            <c:ptCount val="1"/>
            <c:pt idx="0">
              <c:v>14) L’intervento progettuale realizzato nasce da una esigenza educativo/didattica legata ad eventi di cyberbullismo presenti nella scuola </c:v>
            </c:pt>
          </c:strCache>
        </c:strRef>
      </c:tx>
      <c:layout>
        <c:manualLayout>
          <c:xMode val="edge"/>
          <c:yMode val="edge"/>
          <c:x val="0.12537779678903951"/>
          <c:y val="1.20845921450151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4.4609682838034459E-2"/>
          <c:y val="0.46656814349120285"/>
          <c:w val="0.663914240128888"/>
          <c:h val="0.4879584963474043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CB-4195-8D18-0A03189D46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CB-4195-8D18-0A03189D46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'Grafici e tabelle'!$T$4:$U$5</c:f>
              <c:multiLvlStrCache>
                <c:ptCount val="2"/>
                <c:lvl>
                  <c:pt idx="0">
                    <c:v>11</c:v>
                  </c:pt>
                  <c:pt idx="1">
                    <c:v>12</c:v>
                  </c:pt>
                </c:lvl>
                <c:lvl>
                  <c:pt idx="0">
                    <c:v>SI</c:v>
                  </c:pt>
                  <c:pt idx="1">
                    <c:v>NO</c:v>
                  </c:pt>
                </c:lvl>
              </c:multiLvlStrCache>
            </c:multiLvlStrRef>
          </c:cat>
          <c:val>
            <c:numRef>
              <c:f>'Grafici e tabelle'!$T$5:$U$5</c:f>
              <c:numCache>
                <c:formatCode>General</c:formatCode>
                <c:ptCount val="2"/>
                <c:pt idx="0">
                  <c:v>11</c:v>
                </c:pt>
                <c:pt idx="1">
                  <c:v>12</c:v>
                </c:pt>
              </c:numCache>
            </c:numRef>
          </c:val>
          <c:extLst>
            <c:ext xmlns:c16="http://schemas.microsoft.com/office/drawing/2014/chart" uri="{C3380CC4-5D6E-409C-BE32-E72D297353CC}">
              <c16:uniqueId val="{00000004-13CB-4195-8D18-0A03189D461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6378411879679542"/>
          <c:y val="0.56154767822736307"/>
          <c:w val="0.20647609264451508"/>
          <c:h val="0.308743941384065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tabelle'!$X$2:$AE$2</c:f>
          <c:strCache>
            <c:ptCount val="8"/>
            <c:pt idx="0">
              <c:v>15) L’intervento progettuale ha: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tx>
            <c:strRef>
              <c:f>'Grafici e tabelle'!$X$3</c:f>
              <c:strCache>
                <c:ptCount val="1"/>
                <c:pt idx="0">
                  <c:v>tenuto conto del progetto Safer Internet Centre – Generazioni Connesse: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'Grafici e tabelle'!$X$4</c:f>
              <c:numCache>
                <c:formatCode>General</c:formatCode>
                <c:ptCount val="1"/>
                <c:pt idx="0">
                  <c:v>15</c:v>
                </c:pt>
              </c:numCache>
            </c:numRef>
          </c:val>
          <c:extLst>
            <c:ext xmlns:c16="http://schemas.microsoft.com/office/drawing/2014/chart" uri="{C3380CC4-5D6E-409C-BE32-E72D297353CC}">
              <c16:uniqueId val="{00000000-7E6D-4DFC-BAF4-A01A4A4B38F0}"/>
            </c:ext>
          </c:extLst>
        </c:ser>
        <c:ser>
          <c:idx val="1"/>
          <c:order val="1"/>
          <c:tx>
            <c:strRef>
              <c:f>'Grafici e tabelle'!$Y$3</c:f>
              <c:strCache>
                <c:ptCount val="1"/>
                <c:pt idx="0">
                  <c:v>previsto la partecipazione alla Formazione legata al Progetto ELISA: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'Grafici e tabelle'!$Y$4</c:f>
              <c:numCache>
                <c:formatCode>General</c:formatCode>
                <c:ptCount val="1"/>
                <c:pt idx="0">
                  <c:v>7</c:v>
                </c:pt>
              </c:numCache>
            </c:numRef>
          </c:val>
          <c:extLst>
            <c:ext xmlns:c16="http://schemas.microsoft.com/office/drawing/2014/chart" uri="{C3380CC4-5D6E-409C-BE32-E72D297353CC}">
              <c16:uniqueId val="{00000008-7E6D-4DFC-BAF4-A01A4A4B38F0}"/>
            </c:ext>
          </c:extLst>
        </c:ser>
        <c:ser>
          <c:idx val="2"/>
          <c:order val="2"/>
          <c:tx>
            <c:strRef>
              <c:f>'Grafici e tabelle'!$Z$3</c:f>
              <c:strCache>
                <c:ptCount val="1"/>
                <c:pt idx="0">
                  <c:v>previsto la partecipazione al monitoraggio legato al Progetto ELISA: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'Grafici e tabelle'!$Z$4</c:f>
              <c:numCache>
                <c:formatCode>General</c:formatCode>
                <c:ptCount val="1"/>
                <c:pt idx="0">
                  <c:v>4</c:v>
                </c:pt>
              </c:numCache>
            </c:numRef>
          </c:val>
          <c:extLst>
            <c:ext xmlns:c16="http://schemas.microsoft.com/office/drawing/2014/chart" uri="{C3380CC4-5D6E-409C-BE32-E72D297353CC}">
              <c16:uniqueId val="{00000009-7E6D-4DFC-BAF4-A01A4A4B38F0}"/>
            </c:ext>
          </c:extLst>
        </c:ser>
        <c:ser>
          <c:idx val="3"/>
          <c:order val="3"/>
          <c:tx>
            <c:strRef>
              <c:f>'Grafici e tabelle'!$AA$3</c:f>
              <c:strCache>
                <c:ptCount val="1"/>
                <c:pt idx="0">
                  <c:v>previsto la costituzione o la collaborazione di una rete di scuole: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'Grafici e tabelle'!$AA$4</c:f>
              <c:numCache>
                <c:formatCode>General</c:formatCode>
                <c:ptCount val="1"/>
                <c:pt idx="0">
                  <c:v>8</c:v>
                </c:pt>
              </c:numCache>
            </c:numRef>
          </c:val>
          <c:extLst>
            <c:ext xmlns:c16="http://schemas.microsoft.com/office/drawing/2014/chart" uri="{C3380CC4-5D6E-409C-BE32-E72D297353CC}">
              <c16:uniqueId val="{0000000A-7E6D-4DFC-BAF4-A01A4A4B38F0}"/>
            </c:ext>
          </c:extLst>
        </c:ser>
        <c:ser>
          <c:idx val="4"/>
          <c:order val="4"/>
          <c:tx>
            <c:strRef>
              <c:f>'Grafici e tabelle'!$AB$3</c:f>
              <c:strCache>
                <c:ptCount val="1"/>
                <c:pt idx="0">
                  <c:v>previsto azioni di azioni di peer&amp;media education, in grado di stimolare la riflessione di studenti e di studentesse: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'Grafici e tabelle'!$AB$4</c:f>
              <c:numCache>
                <c:formatCode>General</c:formatCode>
                <c:ptCount val="1"/>
                <c:pt idx="0">
                  <c:v>18</c:v>
                </c:pt>
              </c:numCache>
            </c:numRef>
          </c:val>
          <c:extLst>
            <c:ext xmlns:c16="http://schemas.microsoft.com/office/drawing/2014/chart" uri="{C3380CC4-5D6E-409C-BE32-E72D297353CC}">
              <c16:uniqueId val="{0000000B-7E6D-4DFC-BAF4-A01A4A4B38F0}"/>
            </c:ext>
          </c:extLst>
        </c:ser>
        <c:ser>
          <c:idx val="5"/>
          <c:order val="5"/>
          <c:tx>
            <c:strRef>
              <c:f>'Grafici e tabelle'!$AC$3</c:f>
              <c:strCache>
                <c:ptCount val="1"/>
                <c:pt idx="0">
                  <c:v>previsto le “Pause del benessere” quali dispositivi di educazione all’uso consapevole dei media e quale strategia che promuova un uso sostenibile ed equo dello strumento, per combattere la sedentarietà attraverso una gestione integrata degli stessi:</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'Grafici e tabelle'!$AC$4</c:f>
              <c:numCache>
                <c:formatCode>General</c:formatCode>
                <c:ptCount val="1"/>
                <c:pt idx="0">
                  <c:v>12</c:v>
                </c:pt>
              </c:numCache>
            </c:numRef>
          </c:val>
          <c:extLst>
            <c:ext xmlns:c16="http://schemas.microsoft.com/office/drawing/2014/chart" uri="{C3380CC4-5D6E-409C-BE32-E72D297353CC}">
              <c16:uniqueId val="{0000000C-7E6D-4DFC-BAF4-A01A4A4B38F0}"/>
            </c:ext>
          </c:extLst>
        </c:ser>
        <c:ser>
          <c:idx val="6"/>
          <c:order val="6"/>
          <c:tx>
            <c:strRef>
              <c:f>'Grafici e tabelle'!$AD$3</c:f>
              <c:strCache>
                <c:ptCount val="1"/>
                <c:pt idx="0">
                  <c:v>ha previsto azioni trasversali innovative: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'Grafici e tabelle'!$AD$4</c:f>
              <c:numCache>
                <c:formatCode>General</c:formatCode>
                <c:ptCount val="1"/>
                <c:pt idx="0">
                  <c:v>18</c:v>
                </c:pt>
              </c:numCache>
            </c:numRef>
          </c:val>
          <c:extLst>
            <c:ext xmlns:c16="http://schemas.microsoft.com/office/drawing/2014/chart" uri="{C3380CC4-5D6E-409C-BE32-E72D297353CC}">
              <c16:uniqueId val="{0000000D-7E6D-4DFC-BAF4-A01A4A4B38F0}"/>
            </c:ext>
          </c:extLst>
        </c:ser>
        <c:ser>
          <c:idx val="7"/>
          <c:order val="7"/>
          <c:tx>
            <c:strRef>
              <c:f>'Grafici e tabelle'!$AE$3</c:f>
              <c:strCache>
                <c:ptCount val="1"/>
                <c:pt idx="0">
                  <c:v>altro:</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'Grafici e tabelle'!$AE$4</c:f>
              <c:numCache>
                <c:formatCode>General</c:formatCode>
                <c:ptCount val="1"/>
                <c:pt idx="0">
                  <c:v>9</c:v>
                </c:pt>
              </c:numCache>
            </c:numRef>
          </c:val>
          <c:extLst>
            <c:ext xmlns:c16="http://schemas.microsoft.com/office/drawing/2014/chart" uri="{C3380CC4-5D6E-409C-BE32-E72D297353CC}">
              <c16:uniqueId val="{0000000E-7E6D-4DFC-BAF4-A01A4A4B38F0}"/>
            </c:ext>
          </c:extLst>
        </c:ser>
        <c:dLbls>
          <c:dLblPos val="outEnd"/>
          <c:showLegendKey val="0"/>
          <c:showVal val="1"/>
          <c:showCatName val="0"/>
          <c:showSerName val="0"/>
          <c:showPercent val="0"/>
          <c:showBubbleSize val="0"/>
        </c:dLbls>
        <c:gapWidth val="219"/>
        <c:overlap val="-27"/>
        <c:axId val="1534739824"/>
        <c:axId val="1534736944"/>
      </c:barChart>
      <c:catAx>
        <c:axId val="153473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34736944"/>
        <c:crosses val="autoZero"/>
        <c:auto val="1"/>
        <c:lblAlgn val="ctr"/>
        <c:lblOffset val="100"/>
        <c:noMultiLvlLbl val="0"/>
      </c:catAx>
      <c:valAx>
        <c:axId val="1534736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347398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it-IT"/>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tabelle'!$E$3</c:f>
          <c:strCache>
            <c:ptCount val="1"/>
            <c:pt idx="0">
              <c:v>10)Quale aspetto/i della competenza digitale sviluppa il progetto per approfondire qui https://blog.idcert.io/wp-content/uploads/2020/12/DigComp-2_2-Italiano-marzo.pdf </c:v>
            </c:pt>
          </c:strCache>
        </c:strRef>
      </c:tx>
      <c:layout>
        <c:manualLayout>
          <c:xMode val="edge"/>
          <c:yMode val="edge"/>
          <c:x val="5.7065962100584892E-2"/>
          <c:y val="9.0857451097944332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it-IT"/>
        </a:p>
      </c:txPr>
    </c:title>
    <c:autoTitleDeleted val="0"/>
    <c:plotArea>
      <c:layout>
        <c:manualLayout>
          <c:layoutTarget val="inner"/>
          <c:xMode val="edge"/>
          <c:yMode val="edge"/>
          <c:x val="0.36282126207311904"/>
          <c:y val="0.29482813633482474"/>
          <c:w val="0.61105555037454862"/>
          <c:h val="0.38076819617196811"/>
        </c:manualLayout>
      </c:layout>
      <c:barChart>
        <c:barDir val="col"/>
        <c:grouping val="clustered"/>
        <c:varyColors val="0"/>
        <c:ser>
          <c:idx val="0"/>
          <c:order val="0"/>
          <c:tx>
            <c:strRef>
              <c:f>'Grafici e tabelle'!$E$4</c:f>
              <c:strCache>
                <c:ptCount val="1"/>
                <c:pt idx="0">
                  <c:v>Alfabetizzazione su informazione e dati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tabelle'!$E$5</c:f>
              <c:numCache>
                <c:formatCode>General</c:formatCode>
                <c:ptCount val="1"/>
                <c:pt idx="0">
                  <c:v>17</c:v>
                </c:pt>
              </c:numCache>
            </c:numRef>
          </c:val>
          <c:extLst>
            <c:ext xmlns:c16="http://schemas.microsoft.com/office/drawing/2014/chart" uri="{C3380CC4-5D6E-409C-BE32-E72D297353CC}">
              <c16:uniqueId val="{00000000-8233-4678-9064-33C3448CA8E6}"/>
            </c:ext>
          </c:extLst>
        </c:ser>
        <c:ser>
          <c:idx val="1"/>
          <c:order val="1"/>
          <c:tx>
            <c:strRef>
              <c:f>'Grafici e tabelle'!$F$4</c:f>
              <c:strCache>
                <c:ptCount val="1"/>
                <c:pt idx="0">
                  <c:v>Comunicazione e collaborazione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tabelle'!$F$5</c:f>
              <c:numCache>
                <c:formatCode>General</c:formatCode>
                <c:ptCount val="1"/>
                <c:pt idx="0">
                  <c:v>20</c:v>
                </c:pt>
              </c:numCache>
            </c:numRef>
          </c:val>
          <c:extLst>
            <c:ext xmlns:c16="http://schemas.microsoft.com/office/drawing/2014/chart" uri="{C3380CC4-5D6E-409C-BE32-E72D297353CC}">
              <c16:uniqueId val="{00000005-8233-4678-9064-33C3448CA8E6}"/>
            </c:ext>
          </c:extLst>
        </c:ser>
        <c:ser>
          <c:idx val="2"/>
          <c:order val="2"/>
          <c:tx>
            <c:strRef>
              <c:f>'Grafici e tabelle'!$G$4</c:f>
              <c:strCache>
                <c:ptCount val="1"/>
                <c:pt idx="0">
                  <c:v>Creazione di contenuti digitali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tabelle'!$G$5</c:f>
              <c:numCache>
                <c:formatCode>General</c:formatCode>
                <c:ptCount val="1"/>
                <c:pt idx="0">
                  <c:v>13</c:v>
                </c:pt>
              </c:numCache>
            </c:numRef>
          </c:val>
          <c:extLst>
            <c:ext xmlns:c16="http://schemas.microsoft.com/office/drawing/2014/chart" uri="{C3380CC4-5D6E-409C-BE32-E72D297353CC}">
              <c16:uniqueId val="{00000006-8233-4678-9064-33C3448CA8E6}"/>
            </c:ext>
          </c:extLst>
        </c:ser>
        <c:ser>
          <c:idx val="3"/>
          <c:order val="3"/>
          <c:tx>
            <c:strRef>
              <c:f>'Grafici e tabelle'!$H$4</c:f>
              <c:strCache>
                <c:ptCount val="1"/>
                <c:pt idx="0">
                  <c:v>Sicurezza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tabelle'!$H$5</c:f>
              <c:numCache>
                <c:formatCode>General</c:formatCode>
                <c:ptCount val="1"/>
                <c:pt idx="0">
                  <c:v>17</c:v>
                </c:pt>
              </c:numCache>
            </c:numRef>
          </c:val>
          <c:extLst>
            <c:ext xmlns:c16="http://schemas.microsoft.com/office/drawing/2014/chart" uri="{C3380CC4-5D6E-409C-BE32-E72D297353CC}">
              <c16:uniqueId val="{00000007-8233-4678-9064-33C3448CA8E6}"/>
            </c:ext>
          </c:extLst>
        </c:ser>
        <c:ser>
          <c:idx val="4"/>
          <c:order val="4"/>
          <c:tx>
            <c:strRef>
              <c:f>'Grafici e tabelle'!$I$4</c:f>
              <c:strCache>
                <c:ptCount val="1"/>
                <c:pt idx="0">
                  <c:v>Risolvere problemi</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tabelle'!$I$5</c:f>
              <c:numCache>
                <c:formatCode>General</c:formatCode>
                <c:ptCount val="1"/>
                <c:pt idx="0">
                  <c:v>12</c:v>
                </c:pt>
              </c:numCache>
            </c:numRef>
          </c:val>
          <c:extLst>
            <c:ext xmlns:c16="http://schemas.microsoft.com/office/drawing/2014/chart" uri="{C3380CC4-5D6E-409C-BE32-E72D297353CC}">
              <c16:uniqueId val="{00000008-8233-4678-9064-33C3448CA8E6}"/>
            </c:ext>
          </c:extLst>
        </c:ser>
        <c:dLbls>
          <c:showLegendKey val="0"/>
          <c:showVal val="1"/>
          <c:showCatName val="0"/>
          <c:showSerName val="0"/>
          <c:showPercent val="0"/>
          <c:showBubbleSize val="0"/>
        </c:dLbls>
        <c:gapWidth val="100"/>
        <c:overlap val="-24"/>
        <c:axId val="1823188000"/>
        <c:axId val="1823188960"/>
      </c:barChart>
      <c:catAx>
        <c:axId val="18231880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it-IT"/>
          </a:p>
        </c:txPr>
        <c:crossAx val="1823188960"/>
        <c:crosses val="autoZero"/>
        <c:auto val="1"/>
        <c:lblAlgn val="ctr"/>
        <c:lblOffset val="100"/>
        <c:noMultiLvlLbl val="0"/>
      </c:catAx>
      <c:valAx>
        <c:axId val="182318896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it-IT"/>
          </a:p>
        </c:txPr>
        <c:crossAx val="1823188000"/>
        <c:crosses val="autoZero"/>
        <c:crossBetween val="between"/>
      </c:val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it-IT"/>
          </a:p>
        </c:txPr>
      </c:dTable>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314325</xdr:colOff>
      <xdr:row>6</xdr:row>
      <xdr:rowOff>190499</xdr:rowOff>
    </xdr:from>
    <xdr:to>
      <xdr:col>2</xdr:col>
      <xdr:colOff>933450</xdr:colOff>
      <xdr:row>19</xdr:row>
      <xdr:rowOff>85724</xdr:rowOff>
    </xdr:to>
    <xdr:graphicFrame macro="">
      <xdr:nvGraphicFramePr>
        <xdr:cNvPr id="2" name="Grafico 1">
          <a:extLst>
            <a:ext uri="{FF2B5EF4-FFF2-40B4-BE49-F238E27FC236}">
              <a16:creationId xmlns:a16="http://schemas.microsoft.com/office/drawing/2014/main" id="{9FAF40B8-60FE-4E3D-B2C8-45DB322AA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19051</xdr:colOff>
      <xdr:row>7</xdr:row>
      <xdr:rowOff>19050</xdr:rowOff>
    </xdr:from>
    <xdr:to>
      <xdr:col>11</xdr:col>
      <xdr:colOff>1266826</xdr:colOff>
      <xdr:row>23</xdr:row>
      <xdr:rowOff>57149</xdr:rowOff>
    </xdr:to>
    <xdr:graphicFrame macro="">
      <xdr:nvGraphicFramePr>
        <xdr:cNvPr id="3" name="Grafico 2">
          <a:extLst>
            <a:ext uri="{FF2B5EF4-FFF2-40B4-BE49-F238E27FC236}">
              <a16:creationId xmlns:a16="http://schemas.microsoft.com/office/drawing/2014/main" id="{5DBEA443-B103-4453-AB3A-05C7300CA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600075</xdr:colOff>
      <xdr:row>7</xdr:row>
      <xdr:rowOff>14287</xdr:rowOff>
    </xdr:from>
    <xdr:to>
      <xdr:col>15</xdr:col>
      <xdr:colOff>76200</xdr:colOff>
      <xdr:row>21</xdr:row>
      <xdr:rowOff>180975</xdr:rowOff>
    </xdr:to>
    <xdr:graphicFrame macro="">
      <xdr:nvGraphicFramePr>
        <xdr:cNvPr id="4" name="Grafico 3">
          <a:extLst>
            <a:ext uri="{FF2B5EF4-FFF2-40B4-BE49-F238E27FC236}">
              <a16:creationId xmlns:a16="http://schemas.microsoft.com/office/drawing/2014/main" id="{A2861102-3509-4DDF-B4BD-C74082164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552450</xdr:colOff>
      <xdr:row>6</xdr:row>
      <xdr:rowOff>123824</xdr:rowOff>
    </xdr:from>
    <xdr:to>
      <xdr:col>18</xdr:col>
      <xdr:colOff>47625</xdr:colOff>
      <xdr:row>24</xdr:row>
      <xdr:rowOff>95249</xdr:rowOff>
    </xdr:to>
    <xdr:graphicFrame macro="">
      <xdr:nvGraphicFramePr>
        <xdr:cNvPr id="5" name="Grafico 4">
          <a:extLst>
            <a:ext uri="{FF2B5EF4-FFF2-40B4-BE49-F238E27FC236}">
              <a16:creationId xmlns:a16="http://schemas.microsoft.com/office/drawing/2014/main" id="{0DCF7D59-1B5B-4DEA-AA71-E257EA94C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57151</xdr:colOff>
      <xdr:row>6</xdr:row>
      <xdr:rowOff>47624</xdr:rowOff>
    </xdr:from>
    <xdr:to>
      <xdr:col>21</xdr:col>
      <xdr:colOff>28575</xdr:colOff>
      <xdr:row>24</xdr:row>
      <xdr:rowOff>104775</xdr:rowOff>
    </xdr:to>
    <xdr:graphicFrame macro="">
      <xdr:nvGraphicFramePr>
        <xdr:cNvPr id="6" name="Grafico 5">
          <a:extLst>
            <a:ext uri="{FF2B5EF4-FFF2-40B4-BE49-F238E27FC236}">
              <a16:creationId xmlns:a16="http://schemas.microsoft.com/office/drawing/2014/main" id="{7AE2196F-61C7-44CD-96A6-BF4A1E51B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885825</xdr:colOff>
      <xdr:row>9</xdr:row>
      <xdr:rowOff>38100</xdr:rowOff>
    </xdr:from>
    <xdr:to>
      <xdr:col>29</xdr:col>
      <xdr:colOff>895350</xdr:colOff>
      <xdr:row>42</xdr:row>
      <xdr:rowOff>95250</xdr:rowOff>
    </xdr:to>
    <xdr:graphicFrame macro="">
      <xdr:nvGraphicFramePr>
        <xdr:cNvPr id="7" name="Grafico 6">
          <a:extLst>
            <a:ext uri="{FF2B5EF4-FFF2-40B4-BE49-F238E27FC236}">
              <a16:creationId xmlns:a16="http://schemas.microsoft.com/office/drawing/2014/main" id="{34834B1F-0607-4548-92A7-2B7C1F52C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76201</xdr:colOff>
      <xdr:row>9</xdr:row>
      <xdr:rowOff>66674</xdr:rowOff>
    </xdr:from>
    <xdr:to>
      <xdr:col>8</xdr:col>
      <xdr:colOff>714375</xdr:colOff>
      <xdr:row>38</xdr:row>
      <xdr:rowOff>133350</xdr:rowOff>
    </xdr:to>
    <xdr:graphicFrame macro="">
      <xdr:nvGraphicFramePr>
        <xdr:cNvPr id="8" name="Grafico 7">
          <a:extLst>
            <a:ext uri="{FF2B5EF4-FFF2-40B4-BE49-F238E27FC236}">
              <a16:creationId xmlns:a16="http://schemas.microsoft.com/office/drawing/2014/main" id="{FF97AE61-1603-42C5-9074-806077031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A24" totalsRowShown="0" headerRowDxfId="53">
  <autoFilter ref="A1:BA24" xr:uid="{00000000-0009-0000-0100-000001000000}"/>
  <tableColumns count="53">
    <tableColumn id="1" xr3:uid="{00000000-0010-0000-0000-000001000000}" name="ID" dataDxfId="52"/>
    <tableColumn id="2" xr3:uid="{00000000-0010-0000-0000-000002000000}" name="Ora di inizio" dataDxfId="51"/>
    <tableColumn id="3" xr3:uid="{00000000-0010-0000-0000-000003000000}" name="Ora di completamento" dataDxfId="50"/>
    <tableColumn id="4" xr3:uid="{00000000-0010-0000-0000-000004000000}" name="Posta elettronica" dataDxfId="49"/>
    <tableColumn id="5" xr3:uid="{00000000-0010-0000-0000-000005000000}" name="Nome" dataDxfId="48"/>
    <tableColumn id="6" xr3:uid="{00000000-0010-0000-0000-000006000000}" name="Total points" dataDxfId="47"/>
    <tableColumn id="7" xr3:uid="{00000000-0010-0000-0000-000007000000}" name="Quiz feedback" dataDxfId="46"/>
    <tableColumn id="8" xr3:uid="{00000000-0010-0000-0000-000008000000}" name="Ora ultima modifica" dataDxfId="45"/>
    <tableColumn id="9" xr3:uid="{00000000-0010-0000-0000-000009000000}" name="Provincia" dataDxfId="44"/>
    <tableColumn id="10" xr3:uid="{00000000-0010-0000-0000-00000A000000}" name="Points - Provincia" dataDxfId="43"/>
    <tableColumn id="11" xr3:uid="{00000000-0010-0000-0000-00000B000000}" name="Feedback - Provincia" dataDxfId="42"/>
    <tableColumn id="12" xr3:uid="{00000000-0010-0000-0000-00000C000000}" name="Nome della scuola " dataDxfId="41"/>
    <tableColumn id="13" xr3:uid="{00000000-0010-0000-0000-00000D000000}" name="Points - Nome della scuola " dataDxfId="40"/>
    <tableColumn id="14" xr3:uid="{00000000-0010-0000-0000-00000E000000}" name="Feedback - Nome della scuola " dataDxfId="39"/>
    <tableColumn id="15" xr3:uid="{00000000-0010-0000-0000-00000F000000}" name="Codice meccanografico " dataDxfId="38"/>
    <tableColumn id="16" xr3:uid="{00000000-0010-0000-0000-000010000000}" name="Points - Codice meccanografico " dataDxfId="37"/>
    <tableColumn id="17" xr3:uid="{00000000-0010-0000-0000-000011000000}" name="Feedback - Codice meccanografico " dataDxfId="36"/>
    <tableColumn id="18" xr3:uid="{00000000-0010-0000-0000-000012000000}" name="Sei una scuola Capofila di rete" dataDxfId="35"/>
    <tableColumn id="19" xr3:uid="{00000000-0010-0000-0000-000013000000}" name="Points - Sei una scuola Capofila di rete" dataDxfId="34"/>
    <tableColumn id="20" xr3:uid="{00000000-0010-0000-0000-000014000000}" name="Feedback - Sei una scuola Capofila di rete" dataDxfId="33"/>
    <tableColumn id="21" xr3:uid="{00000000-0010-0000-0000-000015000000}" name="Nome della scuola Capofila di rete (ripetere se coincide con la risposte sopra) " dataDxfId="32"/>
    <tableColumn id="22" xr3:uid="{00000000-0010-0000-0000-000016000000}" name="Points - Nome della scuola Capofila di rete (ripetere se coincide con la risposte sopra) " dataDxfId="31"/>
    <tableColumn id="23" xr3:uid="{00000000-0010-0000-0000-000017000000}" name="Feedback - Nome della scuola Capofila di rete (ripetere se coincide con la risposte sopra) " dataDxfId="30"/>
    <tableColumn id="24" xr3:uid="{00000000-0010-0000-0000-000018000000}" name="Codice meccanografico della scuola Capofila di rete (ripetere se coincide con la risposte sopra) " dataDxfId="29"/>
    <tableColumn id="25" xr3:uid="{00000000-0010-0000-0000-000019000000}" name="Points - Codice meccanografico della scuola Capofila di rete (ripetere se coincide con la risposte sopra) " dataDxfId="28"/>
    <tableColumn id="26" xr3:uid="{00000000-0010-0000-0000-00001A000000}" name="Feedback - Codice meccanografico della scuola Capofila di rete (ripetere se coincide con la risposte sopra) " dataDxfId="27"/>
    <tableColumn id="27" xr3:uid="{00000000-0010-0000-0000-00001B000000}" name="Quante sono le scuole in rete (compresa la scuola Capofila)" dataDxfId="26"/>
    <tableColumn id="28" xr3:uid="{00000000-0010-0000-0000-00001C000000}" name="Points - Quante sono le scuole in rete (compresa la scuola Capofila)" dataDxfId="25"/>
    <tableColumn id="29" xr3:uid="{00000000-0010-0000-0000-00001D000000}" name="Feedback - Quante sono le scuole in rete (compresa la scuola Capofila)" dataDxfId="24"/>
    <tableColumn id="30" xr3:uid="{00000000-0010-0000-0000-00001E000000}" name="Titolo progetto" dataDxfId="23"/>
    <tableColumn id="31" xr3:uid="{00000000-0010-0000-0000-00001F000000}" name="Points - Titolo progetto" dataDxfId="22"/>
    <tableColumn id="32" xr3:uid="{00000000-0010-0000-0000-000020000000}" name="Feedback - Titolo progetto" dataDxfId="21"/>
    <tableColumn id="33" xr3:uid="{00000000-0010-0000-0000-000021000000}" name="Breve descrizione (max 200 parole) " dataDxfId="20"/>
    <tableColumn id="34" xr3:uid="{00000000-0010-0000-0000-000022000000}" name="Points - Breve descrizione (max 200 parole) " dataDxfId="19"/>
    <tableColumn id="35" xr3:uid="{00000000-0010-0000-0000-000023000000}" name="Feedback - Breve descrizione (max 200 parole) " dataDxfId="18"/>
    <tableColumn id="36" xr3:uid="{00000000-0010-0000-0000-000024000000}" name="Quale aspetto/i della competenza digitale sviluppa il progetto per approfondire qui https://blog.idcert.io/wp-content/uploads/2020/12/DigComp-2_2-Italiano-marzo.pdf " dataDxfId="17"/>
    <tableColumn id="37" xr3:uid="{00000000-0010-0000-0000-000025000000}" name="Points - Quale aspetto/i della competenza digitale sviluppa il progetto per approfondire qui https://blog.idcert.io/wp-content/uploads/2020/12/DigComp-2_2-Italiano-marzo.pdf " dataDxfId="16"/>
    <tableColumn id="38" xr3:uid="{00000000-0010-0000-0000-000026000000}" name="Feedback - Quale aspetto/i della competenza digitale sviluppa il progetto per approfondire qui https://blog.idcert.io/wp-content/uploads/2020/12/DigComp-2_2-Italiano-marzo.pdf " dataDxfId="15"/>
    <tableColumn id="39" xr3:uid="{00000000-0010-0000-0000-000027000000}" name="La tua scuola è dotata di una e-policy _ https://www.generazioniconnesse.it/site/it/moduli-epolicy/ " dataDxfId="14"/>
    <tableColumn id="40" xr3:uid="{00000000-0010-0000-0000-000028000000}" name="Points - La tua scuola è dotata di una e-policy _ https://www.generazioniconnesse.it/site/it/moduli-epolicy/ " dataDxfId="13"/>
    <tableColumn id="41" xr3:uid="{00000000-0010-0000-0000-000029000000}" name="Feedback - La tua scuola è dotata di una e-policy _ https://www.generazioniconnesse.it/site/it/moduli-epolicy/ " dataDxfId="12"/>
    <tableColumn id="42" xr3:uid="{00000000-0010-0000-0000-00002A000000}" name="La tua scuola ha mai partecipato alla formazione legata al Progetto ELISA (Formazione in e-learning degli Insegnanti sulle Strategie Antibullismo) -  https://www.piattaformaelisa.it/" dataDxfId="11"/>
    <tableColumn id="43" xr3:uid="{00000000-0010-0000-0000-00002B000000}" name="Points - La tua scuola ha mai partecipato alla formazione legata al Progetto ELISA (Formazione in e-learning degli Insegnanti sulle Strategie Antibullismo) -  https://www.piattaformaelisa.it/" dataDxfId="10"/>
    <tableColumn id="44" xr3:uid="{00000000-0010-0000-0000-00002C000000}" name="Feedback - La tua scuola ha mai partecipato alla formazione legata al Progetto ELISA (Formazione in e-learning degli Insegnanti sulle Strategie Antibullismo) -  https://www.piattaformaelisa.it/" dataDxfId="9"/>
    <tableColumn id="45" xr3:uid="{00000000-0010-0000-0000-00002D000000}" name="La tua scuola ha mai partecipato al monitoraggio legato al Progetto ELISA (Formazione in e-learning degli Insegnanti sulle Strategie Antibullismo) https://www.piattaformaelisa.it/monitoraggio/ _x000a_" dataDxfId="8"/>
    <tableColumn id="46" xr3:uid="{00000000-0010-0000-0000-00002E000000}" name="Points - _x000a_La tua scuola ha mai partecipato al monitoraggio legato al Progetto ELISA (Formazione in e-learning degli Insegnanti sulle Strategie Antibullismo) https://www.piattaformaelisa.it/monitoraggio/ _x000a_" dataDxfId="7"/>
    <tableColumn id="47" xr3:uid="{00000000-0010-0000-0000-00002F000000}" name="Feedback - _x000a_La tua scuola ha mai partecipato al monitoraggio legato al Progetto ELISA (Formazione in e-learning degli Insegnanti sulle Strategie Antibullismo) https://www.piattaformaelisa.it/monitoraggio/ _x000a_" dataDxfId="6"/>
    <tableColumn id="48" xr3:uid="{00000000-0010-0000-0000-000030000000}" name="L’intervento progettuale realizzato nasce da una esigenza educativo/didattica legata ad eventi di cyberbullismo presenti nella scuola " dataDxfId="5"/>
    <tableColumn id="49" xr3:uid="{00000000-0010-0000-0000-000031000000}" name="Points - L’intervento progettuale realizzato nasce da una esigenza educativo/didattica legata ad eventi di cyberbullismo presenti nella scuola " dataDxfId="4"/>
    <tableColumn id="50" xr3:uid="{00000000-0010-0000-0000-000032000000}" name="Feedback - L’intervento progettuale realizzato nasce da una esigenza educativo/didattica legata ad eventi di cyberbullismo presenti nella scuola " dataDxfId="3"/>
    <tableColumn id="51" xr3:uid="{00000000-0010-0000-0000-000033000000}" name="L’intervento progettuale ha: " dataDxfId="2"/>
    <tableColumn id="52" xr3:uid="{00000000-0010-0000-0000-000034000000}" name="Points - L’intervento progettuale ha: " dataDxfId="1"/>
    <tableColumn id="53" xr3:uid="{00000000-0010-0000-0000-000035000000}" name="Feedback - L’intervento progettuale ha: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Personalizzato 4">
      <a:dk1>
        <a:sysClr val="windowText" lastClr="000000"/>
      </a:dk1>
      <a:lt1>
        <a:sysClr val="window" lastClr="FFFFFF"/>
      </a:lt1>
      <a:dk2>
        <a:srgbClr val="44546A"/>
      </a:dk2>
      <a:lt2>
        <a:srgbClr val="E7E6E6"/>
      </a:lt2>
      <a:accent1>
        <a:srgbClr val="0070C0"/>
      </a:accent1>
      <a:accent2>
        <a:srgbClr val="ED7D31"/>
      </a:accent2>
      <a:accent3>
        <a:srgbClr val="00B050"/>
      </a:accent3>
      <a:accent4>
        <a:srgbClr val="BF0000"/>
      </a:accent4>
      <a:accent5>
        <a:srgbClr val="AB73D5"/>
      </a:accent5>
      <a:accent6>
        <a:srgbClr val="833C0B"/>
      </a:accent6>
      <a:hlink>
        <a:srgbClr val="E11DBC"/>
      </a:hlink>
      <a:folHlink>
        <a:srgbClr val="7F7F7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opLeftCell="R1" workbookViewId="0">
      <selection activeCell="AS30" sqref="AS30"/>
    </sheetView>
  </sheetViews>
  <sheetFormatPr defaultRowHeight="15" x14ac:dyDescent="0.25"/>
  <cols>
    <col min="1" max="4" width="20" bestFit="1" customWidth="1"/>
    <col min="5" max="8" width="20" hidden="1" customWidth="1"/>
    <col min="9" max="9" width="20" bestFit="1" customWidth="1"/>
    <col min="10" max="11" width="20" hidden="1" customWidth="1"/>
    <col min="12" max="12" width="20" bestFit="1" customWidth="1"/>
    <col min="13" max="14" width="20" hidden="1" customWidth="1"/>
    <col min="15" max="15" width="20" bestFit="1" customWidth="1"/>
    <col min="16" max="17" width="20" hidden="1" customWidth="1"/>
    <col min="18" max="18" width="20" bestFit="1" customWidth="1"/>
    <col min="19" max="20" width="20" hidden="1" customWidth="1"/>
    <col min="21" max="21" width="20" bestFit="1" customWidth="1"/>
    <col min="22" max="23" width="20" hidden="1" customWidth="1"/>
    <col min="24" max="24" width="20" bestFit="1" customWidth="1"/>
    <col min="25" max="26" width="20" hidden="1" customWidth="1"/>
    <col min="27" max="27" width="20" bestFit="1" customWidth="1"/>
    <col min="28" max="29" width="20" hidden="1" customWidth="1"/>
    <col min="30" max="30" width="20" bestFit="1" customWidth="1"/>
    <col min="31" max="32" width="20" hidden="1" customWidth="1"/>
    <col min="33" max="33" width="20" bestFit="1" customWidth="1"/>
    <col min="34" max="35" width="20" hidden="1" customWidth="1"/>
    <col min="36" max="36" width="20" bestFit="1" customWidth="1"/>
    <col min="37" max="38" width="20" hidden="1" customWidth="1"/>
    <col min="39" max="39" width="20" bestFit="1" customWidth="1"/>
    <col min="40" max="41" width="20" hidden="1" customWidth="1"/>
    <col min="42" max="42" width="30.5703125" customWidth="1"/>
    <col min="43" max="44" width="20" hidden="1" customWidth="1"/>
    <col min="45" max="45" width="27" customWidth="1"/>
    <col min="46" max="47" width="20" hidden="1" customWidth="1"/>
    <col min="48" max="48" width="25.5703125" customWidth="1"/>
    <col min="49" max="50" width="20" hidden="1" customWidth="1"/>
    <col min="51" max="51" width="20" bestFit="1" customWidth="1"/>
    <col min="52" max="53" width="20" hidden="1" customWidth="1"/>
  </cols>
  <sheetData>
    <row r="1" spans="1:53" s="7" customFormat="1" ht="106.5" customHeight="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t="s">
        <v>37</v>
      </c>
      <c r="AM1" s="7" t="s">
        <v>38</v>
      </c>
      <c r="AN1" s="7" t="s">
        <v>39</v>
      </c>
      <c r="AO1" s="7" t="s">
        <v>40</v>
      </c>
      <c r="AP1" s="7" t="s">
        <v>41</v>
      </c>
      <c r="AQ1" s="7" t="s">
        <v>42</v>
      </c>
      <c r="AR1" s="7" t="s">
        <v>43</v>
      </c>
      <c r="AS1" s="7" t="s">
        <v>44</v>
      </c>
      <c r="AT1" s="7" t="s">
        <v>45</v>
      </c>
      <c r="AU1" s="7" t="s">
        <v>46</v>
      </c>
      <c r="AV1" s="7" t="s">
        <v>47</v>
      </c>
      <c r="AW1" s="7" t="s">
        <v>48</v>
      </c>
      <c r="AX1" s="7" t="s">
        <v>49</v>
      </c>
      <c r="AY1" s="7" t="s">
        <v>50</v>
      </c>
      <c r="AZ1" s="7" t="s">
        <v>51</v>
      </c>
      <c r="BA1" s="7" t="s">
        <v>52</v>
      </c>
    </row>
    <row r="2" spans="1:53" x14ac:dyDescent="0.25">
      <c r="A2">
        <v>1</v>
      </c>
      <c r="B2" s="1">
        <v>45352.727546296301</v>
      </c>
      <c r="C2" s="1">
        <v>45352.731712963003</v>
      </c>
      <c r="D2" t="s">
        <v>53</v>
      </c>
      <c r="H2" s="1"/>
      <c r="I2" t="s">
        <v>54</v>
      </c>
      <c r="L2" t="s">
        <v>55</v>
      </c>
      <c r="O2" t="s">
        <v>56</v>
      </c>
      <c r="R2" t="s">
        <v>57</v>
      </c>
      <c r="U2" t="s">
        <v>58</v>
      </c>
      <c r="X2" t="s">
        <v>59</v>
      </c>
      <c r="AA2" s="2" t="s">
        <v>60</v>
      </c>
      <c r="AD2" t="s">
        <v>61</v>
      </c>
      <c r="AG2" t="s">
        <v>62</v>
      </c>
      <c r="AJ2" t="s">
        <v>63</v>
      </c>
      <c r="AM2" t="s">
        <v>64</v>
      </c>
      <c r="AP2" t="s">
        <v>64</v>
      </c>
      <c r="AS2" t="s">
        <v>65</v>
      </c>
      <c r="AV2" t="s">
        <v>65</v>
      </c>
      <c r="AY2" t="s">
        <v>66</v>
      </c>
    </row>
    <row r="3" spans="1:53" x14ac:dyDescent="0.25">
      <c r="A3">
        <v>3</v>
      </c>
      <c r="B3" s="1">
        <v>45366.404652777797</v>
      </c>
      <c r="C3" s="1">
        <v>45366.406620370399</v>
      </c>
      <c r="D3" t="s">
        <v>53</v>
      </c>
      <c r="H3" s="1"/>
      <c r="I3" t="s">
        <v>67</v>
      </c>
      <c r="L3" t="s">
        <v>68</v>
      </c>
      <c r="O3" t="s">
        <v>69</v>
      </c>
      <c r="R3" t="s">
        <v>70</v>
      </c>
      <c r="AA3" s="2" t="s">
        <v>60</v>
      </c>
      <c r="AD3" t="s">
        <v>71</v>
      </c>
      <c r="AG3" t="s">
        <v>72</v>
      </c>
      <c r="AJ3" t="s">
        <v>73</v>
      </c>
      <c r="AM3" t="s">
        <v>64</v>
      </c>
      <c r="AP3" t="s">
        <v>65</v>
      </c>
      <c r="AS3" t="s">
        <v>65</v>
      </c>
      <c r="AV3" t="s">
        <v>65</v>
      </c>
      <c r="AY3" t="s">
        <v>74</v>
      </c>
    </row>
    <row r="4" spans="1:53" x14ac:dyDescent="0.25">
      <c r="A4">
        <v>4</v>
      </c>
      <c r="B4" s="1">
        <v>45371.564409722203</v>
      </c>
      <c r="C4" s="1">
        <v>45371.5694560185</v>
      </c>
      <c r="D4" t="s">
        <v>53</v>
      </c>
      <c r="H4" s="1"/>
      <c r="I4" t="s">
        <v>67</v>
      </c>
      <c r="L4" t="s">
        <v>75</v>
      </c>
      <c r="O4" t="s">
        <v>76</v>
      </c>
      <c r="R4" t="s">
        <v>70</v>
      </c>
      <c r="AA4" s="2" t="s">
        <v>77</v>
      </c>
      <c r="AD4" t="s">
        <v>78</v>
      </c>
      <c r="AG4" t="s">
        <v>79</v>
      </c>
      <c r="AJ4" t="s">
        <v>80</v>
      </c>
      <c r="AM4" t="s">
        <v>65</v>
      </c>
      <c r="AP4" t="s">
        <v>64</v>
      </c>
      <c r="AS4" t="s">
        <v>64</v>
      </c>
      <c r="AV4" t="s">
        <v>64</v>
      </c>
      <c r="AY4" t="s">
        <v>81</v>
      </c>
    </row>
    <row r="5" spans="1:53" x14ac:dyDescent="0.25">
      <c r="A5">
        <v>5</v>
      </c>
      <c r="B5" s="1">
        <v>45387.521064814799</v>
      </c>
      <c r="C5" s="1">
        <v>45387.544374999998</v>
      </c>
      <c r="D5" t="s">
        <v>53</v>
      </c>
      <c r="H5" s="1"/>
      <c r="I5" t="s">
        <v>54</v>
      </c>
      <c r="L5" t="s">
        <v>82</v>
      </c>
      <c r="O5" t="s">
        <v>83</v>
      </c>
      <c r="R5" t="s">
        <v>70</v>
      </c>
      <c r="AA5" s="2" t="s">
        <v>60</v>
      </c>
      <c r="AD5" t="s">
        <v>84</v>
      </c>
      <c r="AG5" t="s">
        <v>85</v>
      </c>
      <c r="AJ5" t="s">
        <v>86</v>
      </c>
      <c r="AM5" t="s">
        <v>65</v>
      </c>
      <c r="AP5" t="s">
        <v>64</v>
      </c>
      <c r="AS5" t="s">
        <v>64</v>
      </c>
      <c r="AV5" t="s">
        <v>65</v>
      </c>
      <c r="AY5" t="s">
        <v>87</v>
      </c>
    </row>
    <row r="6" spans="1:53" x14ac:dyDescent="0.25">
      <c r="A6">
        <v>6</v>
      </c>
      <c r="B6" s="1">
        <v>45392.691898148099</v>
      </c>
      <c r="C6" s="1">
        <v>45392.6977430556</v>
      </c>
      <c r="D6" t="s">
        <v>53</v>
      </c>
      <c r="H6" s="1"/>
      <c r="I6" t="s">
        <v>88</v>
      </c>
      <c r="L6" t="s">
        <v>89</v>
      </c>
      <c r="O6" t="s">
        <v>90</v>
      </c>
      <c r="R6" t="s">
        <v>57</v>
      </c>
      <c r="U6" t="s">
        <v>91</v>
      </c>
      <c r="X6" t="s">
        <v>91</v>
      </c>
      <c r="AA6" s="2" t="s">
        <v>92</v>
      </c>
      <c r="AD6" t="s">
        <v>93</v>
      </c>
      <c r="AG6" t="s">
        <v>94</v>
      </c>
      <c r="AJ6" t="s">
        <v>95</v>
      </c>
      <c r="AM6" t="s">
        <v>64</v>
      </c>
      <c r="AP6" t="s">
        <v>64</v>
      </c>
      <c r="AS6" t="s">
        <v>65</v>
      </c>
      <c r="AV6" t="s">
        <v>64</v>
      </c>
      <c r="AY6" t="s">
        <v>96</v>
      </c>
    </row>
    <row r="7" spans="1:53" x14ac:dyDescent="0.25">
      <c r="A7">
        <v>7</v>
      </c>
      <c r="B7" s="1">
        <v>45393.482835648101</v>
      </c>
      <c r="C7" s="1">
        <v>45393.527766203697</v>
      </c>
      <c r="D7" t="s">
        <v>53</v>
      </c>
      <c r="H7" s="1"/>
      <c r="I7" t="s">
        <v>97</v>
      </c>
      <c r="L7" t="s">
        <v>98</v>
      </c>
      <c r="O7" t="s">
        <v>99</v>
      </c>
      <c r="R7" t="s">
        <v>70</v>
      </c>
      <c r="AA7" s="2" t="s">
        <v>100</v>
      </c>
      <c r="AD7" t="s">
        <v>101</v>
      </c>
      <c r="AG7" t="s">
        <v>102</v>
      </c>
      <c r="AJ7" t="s">
        <v>103</v>
      </c>
      <c r="AM7" t="s">
        <v>64</v>
      </c>
      <c r="AP7" t="s">
        <v>64</v>
      </c>
      <c r="AS7" t="s">
        <v>64</v>
      </c>
      <c r="AV7" t="s">
        <v>65</v>
      </c>
      <c r="AY7" t="s">
        <v>104</v>
      </c>
    </row>
    <row r="8" spans="1:53" x14ac:dyDescent="0.25">
      <c r="A8">
        <v>8</v>
      </c>
      <c r="B8" s="1">
        <v>45394.430775462999</v>
      </c>
      <c r="C8" s="1">
        <v>45394.465347222198</v>
      </c>
      <c r="D8" t="s">
        <v>53</v>
      </c>
      <c r="H8" s="1"/>
      <c r="I8" t="s">
        <v>97</v>
      </c>
      <c r="L8" t="s">
        <v>105</v>
      </c>
      <c r="O8" t="s">
        <v>106</v>
      </c>
      <c r="R8" t="s">
        <v>57</v>
      </c>
      <c r="U8" t="s">
        <v>107</v>
      </c>
      <c r="X8" t="s">
        <v>106</v>
      </c>
      <c r="AA8" s="2" t="s">
        <v>100</v>
      </c>
      <c r="AD8" t="s">
        <v>108</v>
      </c>
      <c r="AG8" t="s">
        <v>109</v>
      </c>
      <c r="AJ8" t="s">
        <v>110</v>
      </c>
      <c r="AM8" t="s">
        <v>65</v>
      </c>
      <c r="AP8" t="s">
        <v>64</v>
      </c>
      <c r="AS8" t="s">
        <v>64</v>
      </c>
      <c r="AV8" t="s">
        <v>64</v>
      </c>
      <c r="AY8" t="s">
        <v>111</v>
      </c>
    </row>
    <row r="9" spans="1:53" x14ac:dyDescent="0.25">
      <c r="A9">
        <v>9</v>
      </c>
      <c r="B9" s="1">
        <v>45394.620173611103</v>
      </c>
      <c r="C9" s="1">
        <v>45394.632395833301</v>
      </c>
      <c r="D9" t="s">
        <v>53</v>
      </c>
      <c r="H9" s="1"/>
      <c r="I9" t="s">
        <v>88</v>
      </c>
      <c r="L9" t="s">
        <v>112</v>
      </c>
      <c r="O9" t="s">
        <v>113</v>
      </c>
      <c r="R9" t="s">
        <v>57</v>
      </c>
      <c r="U9" t="s">
        <v>114</v>
      </c>
      <c r="X9" t="s">
        <v>113</v>
      </c>
      <c r="AA9" s="2" t="s">
        <v>115</v>
      </c>
      <c r="AD9" t="s">
        <v>116</v>
      </c>
      <c r="AG9" t="s">
        <v>117</v>
      </c>
      <c r="AJ9" t="s">
        <v>118</v>
      </c>
      <c r="AM9" t="s">
        <v>64</v>
      </c>
      <c r="AP9" t="s">
        <v>64</v>
      </c>
      <c r="AS9" t="s">
        <v>64</v>
      </c>
      <c r="AV9" t="s">
        <v>64</v>
      </c>
      <c r="AY9" t="s">
        <v>119</v>
      </c>
    </row>
    <row r="10" spans="1:53" x14ac:dyDescent="0.25">
      <c r="A10">
        <v>10</v>
      </c>
      <c r="B10" s="1">
        <v>45397.363946759302</v>
      </c>
      <c r="C10" s="1">
        <v>45397.399571759299</v>
      </c>
      <c r="D10" t="s">
        <v>53</v>
      </c>
      <c r="H10" s="1"/>
      <c r="I10" t="s">
        <v>120</v>
      </c>
      <c r="L10" t="s">
        <v>121</v>
      </c>
      <c r="O10" t="s">
        <v>122</v>
      </c>
      <c r="R10" t="s">
        <v>57</v>
      </c>
      <c r="U10" t="s">
        <v>121</v>
      </c>
      <c r="X10" t="s">
        <v>123</v>
      </c>
      <c r="AA10" s="2" t="s">
        <v>100</v>
      </c>
      <c r="AD10" t="s">
        <v>124</v>
      </c>
      <c r="AG10" t="s">
        <v>125</v>
      </c>
      <c r="AJ10" t="s">
        <v>126</v>
      </c>
      <c r="AM10" t="s">
        <v>64</v>
      </c>
      <c r="AP10" t="s">
        <v>64</v>
      </c>
      <c r="AS10" t="s">
        <v>64</v>
      </c>
      <c r="AV10" t="s">
        <v>65</v>
      </c>
      <c r="AY10" t="s">
        <v>127</v>
      </c>
    </row>
    <row r="11" spans="1:53" x14ac:dyDescent="0.25">
      <c r="A11">
        <v>11</v>
      </c>
      <c r="B11" s="1">
        <v>45397.446099537003</v>
      </c>
      <c r="C11" s="1">
        <v>45397.458576388897</v>
      </c>
      <c r="D11" t="s">
        <v>53</v>
      </c>
      <c r="H11" s="1"/>
      <c r="I11" t="s">
        <v>88</v>
      </c>
      <c r="L11" t="s">
        <v>128</v>
      </c>
      <c r="O11" t="s">
        <v>129</v>
      </c>
      <c r="R11" t="s">
        <v>70</v>
      </c>
      <c r="AA11" s="2" t="s">
        <v>92</v>
      </c>
      <c r="AD11" t="s">
        <v>130</v>
      </c>
      <c r="AG11" t="s">
        <v>131</v>
      </c>
      <c r="AJ11" t="s">
        <v>80</v>
      </c>
      <c r="AM11" t="s">
        <v>65</v>
      </c>
      <c r="AP11" t="s">
        <v>64</v>
      </c>
      <c r="AS11" t="s">
        <v>65</v>
      </c>
      <c r="AV11" t="s">
        <v>65</v>
      </c>
      <c r="AY11" t="s">
        <v>132</v>
      </c>
    </row>
    <row r="12" spans="1:53" x14ac:dyDescent="0.25">
      <c r="A12">
        <v>12</v>
      </c>
      <c r="B12" s="1">
        <v>45397.474918981497</v>
      </c>
      <c r="C12" s="1">
        <v>45397.503252314797</v>
      </c>
      <c r="D12" t="s">
        <v>53</v>
      </c>
      <c r="H12" s="1"/>
      <c r="I12" t="s">
        <v>88</v>
      </c>
      <c r="L12" t="s">
        <v>133</v>
      </c>
      <c r="O12" t="s">
        <v>134</v>
      </c>
      <c r="R12" t="s">
        <v>57</v>
      </c>
      <c r="U12" t="s">
        <v>135</v>
      </c>
      <c r="X12" t="s">
        <v>136</v>
      </c>
      <c r="AA12" s="2" t="s">
        <v>92</v>
      </c>
      <c r="AD12" t="s">
        <v>137</v>
      </c>
      <c r="AG12" t="s">
        <v>138</v>
      </c>
      <c r="AJ12" t="s">
        <v>139</v>
      </c>
      <c r="AM12" t="s">
        <v>64</v>
      </c>
      <c r="AP12" t="s">
        <v>65</v>
      </c>
      <c r="AS12" t="s">
        <v>65</v>
      </c>
      <c r="AV12" t="s">
        <v>64</v>
      </c>
      <c r="AY12" t="s">
        <v>140</v>
      </c>
    </row>
    <row r="13" spans="1:53" x14ac:dyDescent="0.25">
      <c r="A13">
        <v>13</v>
      </c>
      <c r="B13" s="1">
        <v>45397.559571759302</v>
      </c>
      <c r="C13" s="1">
        <v>45397.564131944397</v>
      </c>
      <c r="D13" t="s">
        <v>53</v>
      </c>
      <c r="H13" s="1"/>
      <c r="I13" t="s">
        <v>88</v>
      </c>
      <c r="L13" t="s">
        <v>141</v>
      </c>
      <c r="O13" t="s">
        <v>142</v>
      </c>
      <c r="R13" t="s">
        <v>70</v>
      </c>
      <c r="AA13" s="2" t="s">
        <v>60</v>
      </c>
      <c r="AD13" t="s">
        <v>143</v>
      </c>
      <c r="AG13" t="s">
        <v>144</v>
      </c>
      <c r="AJ13" t="s">
        <v>73</v>
      </c>
      <c r="AM13" t="s">
        <v>64</v>
      </c>
      <c r="AP13" t="s">
        <v>65</v>
      </c>
      <c r="AS13" t="s">
        <v>65</v>
      </c>
      <c r="AV13" t="s">
        <v>65</v>
      </c>
      <c r="AY13" t="s">
        <v>145</v>
      </c>
    </row>
    <row r="14" spans="1:53" x14ac:dyDescent="0.25">
      <c r="A14">
        <v>14</v>
      </c>
      <c r="B14" s="1">
        <v>45397.609432870398</v>
      </c>
      <c r="C14" s="1">
        <v>45397.612604166701</v>
      </c>
      <c r="D14" t="s">
        <v>53</v>
      </c>
      <c r="H14" s="1"/>
      <c r="I14" t="s">
        <v>54</v>
      </c>
      <c r="L14" t="s">
        <v>146</v>
      </c>
      <c r="O14" t="s">
        <v>59</v>
      </c>
      <c r="R14" t="s">
        <v>70</v>
      </c>
      <c r="AA14" s="2" t="s">
        <v>60</v>
      </c>
      <c r="AD14" t="s">
        <v>147</v>
      </c>
      <c r="AG14" t="s">
        <v>148</v>
      </c>
      <c r="AJ14" t="s">
        <v>73</v>
      </c>
      <c r="AM14" t="s">
        <v>64</v>
      </c>
      <c r="AP14" t="s">
        <v>65</v>
      </c>
      <c r="AS14" t="s">
        <v>65</v>
      </c>
      <c r="AV14" t="s">
        <v>64</v>
      </c>
      <c r="AY14" t="s">
        <v>149</v>
      </c>
    </row>
    <row r="15" spans="1:53" x14ac:dyDescent="0.25">
      <c r="A15">
        <v>15</v>
      </c>
      <c r="B15" s="1">
        <v>45397.685486111099</v>
      </c>
      <c r="C15" s="1">
        <v>45397.690844907404</v>
      </c>
      <c r="D15" t="s">
        <v>53</v>
      </c>
      <c r="H15" s="1"/>
      <c r="I15" t="s">
        <v>150</v>
      </c>
      <c r="L15" t="s">
        <v>151</v>
      </c>
      <c r="O15" t="s">
        <v>152</v>
      </c>
      <c r="R15" t="s">
        <v>57</v>
      </c>
      <c r="U15" t="s">
        <v>153</v>
      </c>
      <c r="X15" t="s">
        <v>154</v>
      </c>
      <c r="AA15" s="2" t="s">
        <v>92</v>
      </c>
      <c r="AD15" t="s">
        <v>155</v>
      </c>
      <c r="AG15" t="s">
        <v>156</v>
      </c>
      <c r="AJ15" t="s">
        <v>95</v>
      </c>
      <c r="AM15" t="s">
        <v>65</v>
      </c>
      <c r="AP15" t="s">
        <v>64</v>
      </c>
      <c r="AS15" t="s">
        <v>64</v>
      </c>
      <c r="AV15" t="s">
        <v>65</v>
      </c>
      <c r="AY15" t="s">
        <v>157</v>
      </c>
    </row>
    <row r="16" spans="1:53" x14ac:dyDescent="0.25">
      <c r="A16">
        <v>16</v>
      </c>
      <c r="B16" s="1">
        <v>45398.444652777798</v>
      </c>
      <c r="C16" s="1">
        <v>45398.4522685185</v>
      </c>
      <c r="D16" t="s">
        <v>53</v>
      </c>
      <c r="H16" s="1"/>
      <c r="I16" t="s">
        <v>97</v>
      </c>
      <c r="L16" t="s">
        <v>158</v>
      </c>
      <c r="O16" t="s">
        <v>159</v>
      </c>
      <c r="R16" t="s">
        <v>70</v>
      </c>
      <c r="AA16" s="2" t="s">
        <v>60</v>
      </c>
      <c r="AD16" t="s">
        <v>160</v>
      </c>
      <c r="AG16" t="s">
        <v>161</v>
      </c>
      <c r="AJ16" t="s">
        <v>95</v>
      </c>
      <c r="AM16" t="s">
        <v>64</v>
      </c>
      <c r="AP16" t="s">
        <v>64</v>
      </c>
      <c r="AS16" t="s">
        <v>64</v>
      </c>
      <c r="AV16" t="s">
        <v>64</v>
      </c>
      <c r="AY16" t="s">
        <v>162</v>
      </c>
    </row>
    <row r="17" spans="1:51" x14ac:dyDescent="0.25">
      <c r="A17">
        <v>17</v>
      </c>
      <c r="B17" s="1">
        <v>45398.504224536999</v>
      </c>
      <c r="C17" s="1">
        <v>45398.515254629601</v>
      </c>
      <c r="D17" t="s">
        <v>53</v>
      </c>
      <c r="H17" s="1"/>
      <c r="I17" t="s">
        <v>88</v>
      </c>
      <c r="L17" t="s">
        <v>163</v>
      </c>
      <c r="O17" t="s">
        <v>164</v>
      </c>
      <c r="R17" t="s">
        <v>57</v>
      </c>
      <c r="U17" s="2" t="s">
        <v>92</v>
      </c>
      <c r="X17" s="2" t="s">
        <v>92</v>
      </c>
      <c r="AA17" s="2" t="s">
        <v>92</v>
      </c>
      <c r="AD17" t="s">
        <v>165</v>
      </c>
      <c r="AG17" t="s">
        <v>166</v>
      </c>
      <c r="AJ17" t="s">
        <v>167</v>
      </c>
      <c r="AM17" t="s">
        <v>64</v>
      </c>
      <c r="AP17" t="s">
        <v>64</v>
      </c>
      <c r="AS17" t="s">
        <v>64</v>
      </c>
      <c r="AV17" t="s">
        <v>64</v>
      </c>
      <c r="AY17" t="s">
        <v>168</v>
      </c>
    </row>
    <row r="18" spans="1:51" x14ac:dyDescent="0.25">
      <c r="A18">
        <v>18</v>
      </c>
      <c r="B18" s="1">
        <v>45399.489861111098</v>
      </c>
      <c r="C18" s="1">
        <v>45399.492361111101</v>
      </c>
      <c r="D18" t="s">
        <v>53</v>
      </c>
      <c r="H18" s="1"/>
      <c r="I18" t="s">
        <v>169</v>
      </c>
      <c r="L18" t="s">
        <v>170</v>
      </c>
      <c r="O18" t="s">
        <v>171</v>
      </c>
      <c r="R18" t="s">
        <v>70</v>
      </c>
      <c r="AA18" s="2" t="s">
        <v>77</v>
      </c>
      <c r="AD18" t="s">
        <v>172</v>
      </c>
      <c r="AG18" t="s">
        <v>173</v>
      </c>
      <c r="AJ18" t="s">
        <v>95</v>
      </c>
      <c r="AM18" t="s">
        <v>64</v>
      </c>
      <c r="AP18" t="s">
        <v>65</v>
      </c>
      <c r="AS18" t="s">
        <v>65</v>
      </c>
      <c r="AV18" t="s">
        <v>64</v>
      </c>
      <c r="AY18" t="s">
        <v>74</v>
      </c>
    </row>
    <row r="19" spans="1:51" x14ac:dyDescent="0.25">
      <c r="A19">
        <v>19</v>
      </c>
      <c r="B19" s="1">
        <v>45399.353402777801</v>
      </c>
      <c r="C19" s="1">
        <v>45399.580474536997</v>
      </c>
      <c r="D19" t="s">
        <v>53</v>
      </c>
      <c r="H19" s="1"/>
      <c r="I19" t="s">
        <v>67</v>
      </c>
      <c r="L19" t="s">
        <v>174</v>
      </c>
      <c r="O19" t="s">
        <v>175</v>
      </c>
      <c r="R19" t="s">
        <v>57</v>
      </c>
      <c r="U19" t="s">
        <v>174</v>
      </c>
      <c r="X19" t="s">
        <v>175</v>
      </c>
      <c r="AA19" s="2" t="s">
        <v>100</v>
      </c>
      <c r="AD19" t="s">
        <v>176</v>
      </c>
      <c r="AG19" t="s">
        <v>177</v>
      </c>
      <c r="AJ19" t="s">
        <v>178</v>
      </c>
      <c r="AM19" t="s">
        <v>64</v>
      </c>
      <c r="AP19" t="s">
        <v>64</v>
      </c>
      <c r="AS19" t="s">
        <v>64</v>
      </c>
      <c r="AV19" t="s">
        <v>64</v>
      </c>
      <c r="AY19" t="s">
        <v>179</v>
      </c>
    </row>
    <row r="20" spans="1:51" x14ac:dyDescent="0.25">
      <c r="A20">
        <v>20</v>
      </c>
      <c r="B20" s="1">
        <v>45400.425543981502</v>
      </c>
      <c r="C20" s="1">
        <v>45400.434189814798</v>
      </c>
      <c r="D20" t="s">
        <v>53</v>
      </c>
      <c r="H20" s="1"/>
      <c r="I20" t="s">
        <v>88</v>
      </c>
      <c r="L20" t="s">
        <v>180</v>
      </c>
      <c r="O20" t="s">
        <v>181</v>
      </c>
      <c r="R20" t="s">
        <v>57</v>
      </c>
      <c r="U20" t="s">
        <v>180</v>
      </c>
      <c r="X20" t="s">
        <v>181</v>
      </c>
      <c r="AA20" s="2" t="s">
        <v>100</v>
      </c>
      <c r="AD20" t="s">
        <v>182</v>
      </c>
      <c r="AG20" t="s">
        <v>183</v>
      </c>
      <c r="AJ20" t="s">
        <v>184</v>
      </c>
      <c r="AM20" t="s">
        <v>64</v>
      </c>
      <c r="AP20" t="s">
        <v>65</v>
      </c>
      <c r="AS20" t="s">
        <v>65</v>
      </c>
      <c r="AV20" t="s">
        <v>64</v>
      </c>
      <c r="AY20" t="s">
        <v>185</v>
      </c>
    </row>
    <row r="21" spans="1:51" x14ac:dyDescent="0.25">
      <c r="A21">
        <v>21</v>
      </c>
      <c r="B21" s="1">
        <v>45401.400162037004</v>
      </c>
      <c r="C21" s="1">
        <v>45401.419108796297</v>
      </c>
      <c r="D21" t="s">
        <v>53</v>
      </c>
      <c r="H21" s="1"/>
      <c r="I21" t="s">
        <v>67</v>
      </c>
      <c r="L21" t="s">
        <v>186</v>
      </c>
      <c r="O21" t="s">
        <v>187</v>
      </c>
      <c r="R21" t="s">
        <v>57</v>
      </c>
      <c r="U21" t="s">
        <v>65</v>
      </c>
      <c r="X21" t="s">
        <v>65</v>
      </c>
      <c r="AA21" s="2" t="s">
        <v>92</v>
      </c>
      <c r="AD21" t="s">
        <v>188</v>
      </c>
      <c r="AG21" t="s">
        <v>189</v>
      </c>
      <c r="AJ21" t="s">
        <v>95</v>
      </c>
      <c r="AM21" t="s">
        <v>65</v>
      </c>
      <c r="AP21" t="s">
        <v>64</v>
      </c>
      <c r="AS21" t="s">
        <v>65</v>
      </c>
      <c r="AV21" t="s">
        <v>65</v>
      </c>
      <c r="AY21" t="s">
        <v>190</v>
      </c>
    </row>
    <row r="22" spans="1:51" x14ac:dyDescent="0.25">
      <c r="A22">
        <v>22</v>
      </c>
      <c r="B22" s="1">
        <v>45401.562245370398</v>
      </c>
      <c r="C22" s="1">
        <v>45401.567557870403</v>
      </c>
      <c r="D22" t="s">
        <v>53</v>
      </c>
      <c r="H22" s="1"/>
      <c r="I22" t="s">
        <v>191</v>
      </c>
      <c r="L22" t="s">
        <v>192</v>
      </c>
      <c r="O22" t="s">
        <v>193</v>
      </c>
      <c r="R22" t="s">
        <v>57</v>
      </c>
      <c r="U22" t="s">
        <v>194</v>
      </c>
      <c r="X22" t="s">
        <v>59</v>
      </c>
      <c r="AA22" s="2" t="s">
        <v>60</v>
      </c>
      <c r="AD22" t="s">
        <v>195</v>
      </c>
      <c r="AG22" t="s">
        <v>196</v>
      </c>
      <c r="AJ22" t="s">
        <v>197</v>
      </c>
      <c r="AM22" t="s">
        <v>65</v>
      </c>
      <c r="AP22" t="s">
        <v>64</v>
      </c>
      <c r="AS22" t="s">
        <v>64</v>
      </c>
      <c r="AV22" t="s">
        <v>65</v>
      </c>
      <c r="AY22" t="s">
        <v>104</v>
      </c>
    </row>
    <row r="23" spans="1:51" x14ac:dyDescent="0.25">
      <c r="A23">
        <v>23</v>
      </c>
      <c r="B23" s="1">
        <v>45404.452141203699</v>
      </c>
      <c r="C23" s="1">
        <v>45404.521793981497</v>
      </c>
      <c r="D23" t="s">
        <v>53</v>
      </c>
      <c r="H23" s="1"/>
      <c r="I23" t="s">
        <v>88</v>
      </c>
      <c r="L23" t="s">
        <v>198</v>
      </c>
      <c r="O23" t="s">
        <v>199</v>
      </c>
      <c r="R23" t="s">
        <v>57</v>
      </c>
      <c r="U23" t="s">
        <v>199</v>
      </c>
      <c r="X23" t="s">
        <v>199</v>
      </c>
      <c r="AA23" s="2" t="s">
        <v>92</v>
      </c>
      <c r="AD23" t="s">
        <v>200</v>
      </c>
      <c r="AG23" t="s">
        <v>201</v>
      </c>
      <c r="AJ23" t="s">
        <v>202</v>
      </c>
      <c r="AM23" t="s">
        <v>64</v>
      </c>
      <c r="AP23" t="s">
        <v>65</v>
      </c>
      <c r="AS23" t="s">
        <v>65</v>
      </c>
      <c r="AV23" t="s">
        <v>65</v>
      </c>
      <c r="AY23" t="s">
        <v>203</v>
      </c>
    </row>
    <row r="24" spans="1:51" x14ac:dyDescent="0.25">
      <c r="A24">
        <v>24</v>
      </c>
      <c r="B24" s="1">
        <v>45420.762291666702</v>
      </c>
      <c r="C24" s="1">
        <v>45420.769814814797</v>
      </c>
      <c r="D24" t="s">
        <v>53</v>
      </c>
      <c r="H24" s="1"/>
      <c r="I24" t="s">
        <v>88</v>
      </c>
      <c r="L24" t="s">
        <v>204</v>
      </c>
      <c r="O24" t="s">
        <v>205</v>
      </c>
      <c r="R24" t="s">
        <v>57</v>
      </c>
      <c r="U24" t="s">
        <v>65</v>
      </c>
      <c r="X24" t="s">
        <v>65</v>
      </c>
      <c r="AA24" s="2" t="s">
        <v>92</v>
      </c>
      <c r="AD24" t="s">
        <v>206</v>
      </c>
      <c r="AG24" t="s">
        <v>207</v>
      </c>
      <c r="AJ24" t="s">
        <v>208</v>
      </c>
      <c r="AM24" t="s">
        <v>64</v>
      </c>
      <c r="AP24" t="s">
        <v>64</v>
      </c>
      <c r="AS24" t="s">
        <v>64</v>
      </c>
      <c r="AV24" t="s">
        <v>65</v>
      </c>
      <c r="AY24" t="s">
        <v>209</v>
      </c>
    </row>
    <row r="27" spans="1:51" x14ac:dyDescent="0.25">
      <c r="R27">
        <f>COUNTIF(Table1[Sei una scuola Capofila di rete],"si")</f>
        <v>9</v>
      </c>
      <c r="AM27">
        <f>COUNTIF(Table1[La tua scuola è dotata di una e-policy _ https://www.generazioniconnesse.it/site/it/moduli-epolicy/ ],"SI")</f>
        <v>16</v>
      </c>
      <c r="AP27">
        <f>COUNTIF(Table1[La tua scuola ha mai partecipato alla formazione legata al Progetto ELISA (Formazione in e-learning degli Insegnanti sulle Strategie Antibullismo) -  https://www.piattaformaelisa.it/],"SI")</f>
        <v>16</v>
      </c>
      <c r="AS27">
        <v>12</v>
      </c>
      <c r="AV27">
        <f>COUNTIF(Table1[L’intervento progettuale realizzato nasce da una esigenza educativo/didattica legata ad eventi di cyberbullismo presenti nella scuola ],"SI")</f>
        <v>11</v>
      </c>
    </row>
    <row r="28" spans="1:51" x14ac:dyDescent="0.25">
      <c r="R28">
        <f>COUNTIF(Table1[Sei una scuola Capofila di rete],"no")</f>
        <v>14</v>
      </c>
      <c r="AM28">
        <f>COUNTIF(Table1[La tua scuola è dotata di una e-policy _ https://www.generazioniconnesse.it/site/it/moduli-epolicy/ ],"NO")</f>
        <v>7</v>
      </c>
      <c r="AP28">
        <f>COUNTIF(Table1[La tua scuola ha mai partecipato alla formazione legata al Progetto ELISA (Formazione in e-learning degli Insegnanti sulle Strategie Antibullismo) -  https://www.piattaformaelisa.it/],"NO")</f>
        <v>7</v>
      </c>
      <c r="AS28">
        <v>11</v>
      </c>
      <c r="AV28">
        <f>COUNTIF(Table1[L’intervento progettuale realizzato nasce da una esigenza educativo/didattica legata ad eventi di cyberbullismo presenti nella scuola ],"NO")</f>
        <v>12</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4553-FE61-44BC-B93B-8BE8DA3E30A7}">
  <dimension ref="B2:AE5"/>
  <sheetViews>
    <sheetView tabSelected="1" topLeftCell="P1" workbookViewId="0">
      <selection activeCell="W11" sqref="W11"/>
    </sheetView>
  </sheetViews>
  <sheetFormatPr defaultRowHeight="15" x14ac:dyDescent="0.25"/>
  <cols>
    <col min="2" max="2" width="17.42578125" customWidth="1"/>
    <col min="3" max="3" width="16.140625" customWidth="1"/>
    <col min="5" max="5" width="15.85546875" customWidth="1"/>
    <col min="6" max="6" width="17.28515625" customWidth="1"/>
    <col min="7" max="7" width="17" customWidth="1"/>
    <col min="8" max="8" width="13.140625" customWidth="1"/>
    <col min="9" max="9" width="16.85546875" customWidth="1"/>
    <col min="11" max="11" width="16.7109375" customWidth="1"/>
    <col min="12" max="12" width="15.28515625" customWidth="1"/>
    <col min="14" max="14" width="17.28515625" customWidth="1"/>
    <col min="15" max="15" width="17" customWidth="1"/>
    <col min="17" max="17" width="17" customWidth="1"/>
    <col min="18" max="18" width="16.28515625" customWidth="1"/>
    <col min="20" max="20" width="17.7109375" customWidth="1"/>
    <col min="21" max="21" width="18.42578125" customWidth="1"/>
    <col min="24" max="24" width="16.140625" customWidth="1"/>
    <col min="25" max="25" width="17.85546875" customWidth="1"/>
    <col min="26" max="26" width="18" customWidth="1"/>
    <col min="27" max="27" width="18.28515625" customWidth="1"/>
    <col min="28" max="28" width="22.42578125" customWidth="1"/>
    <col min="29" max="29" width="21.7109375" customWidth="1"/>
    <col min="30" max="30" width="17.140625" customWidth="1"/>
    <col min="31" max="31" width="15.140625" customWidth="1"/>
  </cols>
  <sheetData>
    <row r="2" spans="2:31" x14ac:dyDescent="0.25">
      <c r="X2" s="9" t="s">
        <v>210</v>
      </c>
      <c r="Y2" s="9"/>
      <c r="Z2" s="9"/>
      <c r="AA2" s="9"/>
      <c r="AB2" s="9"/>
      <c r="AC2" s="9"/>
      <c r="AD2" s="9"/>
      <c r="AE2" s="9"/>
    </row>
    <row r="3" spans="2:31" ht="91.5" customHeight="1" x14ac:dyDescent="0.25">
      <c r="B3" s="10" t="s">
        <v>211</v>
      </c>
      <c r="C3" s="10"/>
      <c r="E3" s="10" t="s">
        <v>212</v>
      </c>
      <c r="F3" s="10"/>
      <c r="G3" s="10"/>
      <c r="H3" s="10"/>
      <c r="I3" s="10"/>
      <c r="K3" s="11" t="s">
        <v>213</v>
      </c>
      <c r="L3" s="12"/>
      <c r="N3" s="10" t="s">
        <v>214</v>
      </c>
      <c r="O3" s="10"/>
      <c r="Q3" s="10" t="s">
        <v>215</v>
      </c>
      <c r="R3" s="10"/>
      <c r="T3" s="10" t="s">
        <v>216</v>
      </c>
      <c r="U3" s="10"/>
      <c r="X3" s="4" t="s">
        <v>217</v>
      </c>
      <c r="Y3" s="4" t="s">
        <v>218</v>
      </c>
      <c r="Z3" s="4" t="s">
        <v>219</v>
      </c>
      <c r="AA3" s="4" t="s">
        <v>220</v>
      </c>
      <c r="AB3" s="4" t="s">
        <v>221</v>
      </c>
      <c r="AC3" s="5" t="s">
        <v>222</v>
      </c>
      <c r="AD3" s="4" t="s">
        <v>223</v>
      </c>
      <c r="AE3" s="4" t="s">
        <v>224</v>
      </c>
    </row>
    <row r="4" spans="2:31" ht="53.25" customHeight="1" x14ac:dyDescent="0.25">
      <c r="B4" s="3" t="s">
        <v>70</v>
      </c>
      <c r="C4" s="3" t="s">
        <v>57</v>
      </c>
      <c r="E4" s="3" t="s">
        <v>225</v>
      </c>
      <c r="F4" s="3" t="s">
        <v>226</v>
      </c>
      <c r="G4" s="3" t="s">
        <v>227</v>
      </c>
      <c r="H4" s="3" t="s">
        <v>228</v>
      </c>
      <c r="I4" s="3" t="s">
        <v>229</v>
      </c>
      <c r="K4" s="3" t="s">
        <v>64</v>
      </c>
      <c r="L4" s="3" t="s">
        <v>65</v>
      </c>
      <c r="N4" s="3" t="s">
        <v>64</v>
      </c>
      <c r="O4" s="3" t="s">
        <v>65</v>
      </c>
      <c r="Q4" s="3" t="s">
        <v>64</v>
      </c>
      <c r="R4" s="3" t="s">
        <v>65</v>
      </c>
      <c r="T4" s="3" t="s">
        <v>64</v>
      </c>
      <c r="U4" s="3" t="s">
        <v>65</v>
      </c>
      <c r="X4" s="6">
        <v>15</v>
      </c>
      <c r="Y4" s="6">
        <v>7</v>
      </c>
      <c r="Z4" s="6">
        <v>4</v>
      </c>
      <c r="AA4" s="6">
        <v>8</v>
      </c>
      <c r="AB4" s="6">
        <v>18</v>
      </c>
      <c r="AC4" s="6">
        <v>12</v>
      </c>
      <c r="AD4" s="6">
        <v>18</v>
      </c>
      <c r="AE4" s="6">
        <v>9</v>
      </c>
    </row>
    <row r="5" spans="2:31" s="8" customFormat="1" ht="24" customHeight="1" x14ac:dyDescent="0.25">
      <c r="B5" s="6">
        <f>COUNTIF(Table1[Sei una scuola Capofila di rete],"si")</f>
        <v>9</v>
      </c>
      <c r="C5" s="6">
        <f>COUNTIF(Table1[Sei una scuola Capofila di rete],"no")</f>
        <v>14</v>
      </c>
      <c r="E5" s="3">
        <v>17</v>
      </c>
      <c r="F5" s="3">
        <v>20</v>
      </c>
      <c r="G5" s="3">
        <v>13</v>
      </c>
      <c r="H5" s="3">
        <v>17</v>
      </c>
      <c r="I5" s="3">
        <v>12</v>
      </c>
      <c r="K5" s="6">
        <f>COUNTIF(Table1[La tua scuola è dotata di una e-policy _ https://www.generazioniconnesse.it/site/it/moduli-epolicy/ ],"SI")</f>
        <v>16</v>
      </c>
      <c r="L5" s="6">
        <f>COUNTIF(Table1[La tua scuola è dotata di una e-policy _ https://www.generazioniconnesse.it/site/it/moduli-epolicy/ ],"NO")</f>
        <v>7</v>
      </c>
      <c r="N5" s="6">
        <f>COUNTIF(Table1[La tua scuola ha mai partecipato alla formazione legata al Progetto ELISA (Formazione in e-learning degli Insegnanti sulle Strategie Antibullismo) -  https://www.piattaformaelisa.it/],"SI")</f>
        <v>16</v>
      </c>
      <c r="O5" s="6">
        <f>COUNTIF(Table1[La tua scuola ha mai partecipato alla formazione legata al Progetto ELISA (Formazione in e-learning degli Insegnanti sulle Strategie Antibullismo) -  https://www.piattaformaelisa.it/],"NO")</f>
        <v>7</v>
      </c>
      <c r="Q5" s="6">
        <v>12</v>
      </c>
      <c r="R5" s="6">
        <v>11</v>
      </c>
      <c r="T5" s="6">
        <f>COUNTIF(Table1[L’intervento progettuale realizzato nasce da una esigenza educativo/didattica legata ad eventi di cyberbullismo presenti nella scuola ],"SI")</f>
        <v>11</v>
      </c>
      <c r="U5" s="6">
        <f>COUNTIF(Table1[L’intervento progettuale realizzato nasce da una esigenza educativo/didattica legata ad eventi di cyberbullismo presenti nella scuola ],"NO")</f>
        <v>12</v>
      </c>
    </row>
  </sheetData>
  <mergeCells count="7">
    <mergeCell ref="X2:AE2"/>
    <mergeCell ref="B3:C3"/>
    <mergeCell ref="E3:I3"/>
    <mergeCell ref="K3:L3"/>
    <mergeCell ref="N3:O3"/>
    <mergeCell ref="Q3:R3"/>
    <mergeCell ref="T3:U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Sheet1</vt:lpstr>
      <vt:lpstr>Grafici e tabelle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PINTI CORRADO</dc:creator>
  <cp:keywords/>
  <dc:description/>
  <cp:lastModifiedBy>Di Nocera Annamaria</cp:lastModifiedBy>
  <cp:revision/>
  <dcterms:created xsi:type="dcterms:W3CDTF">2024-06-04T10:21:15Z</dcterms:created>
  <dcterms:modified xsi:type="dcterms:W3CDTF">2024-09-17T16:30:20Z</dcterms:modified>
  <cp:category/>
  <cp:contentStatus/>
</cp:coreProperties>
</file>